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0"/>
  </bookViews>
  <sheets>
    <sheet name="Progressiv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<sst xmlns="http://schemas.openxmlformats.org/spreadsheetml/2006/main" count="20" uniqueCount="20">
  <si>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Net Income</t>
  </si>
  <si>
    <t>Adj. Net Income</t>
  </si>
  <si>
    <t>ROE</t>
  </si>
  <si>
    <t>Adj. ROE</t>
  </si>
  <si>
    <t>Net Premiums Written</t>
  </si>
  <si>
    <t>Profit from Operations</t>
  </si>
  <si>
    <t>Investment Income</t>
  </si>
  <si>
    <t>Int. Exp. and Adj.</t>
  </si>
  <si>
    <t>Underwriting Profit</t>
  </si>
  <si>
    <t>Loss and Adj. Exp.</t>
  </si>
  <si>
    <t>Underwrite Exp./Net Premiums</t>
  </si>
  <si>
    <t>Total Assets</t>
  </si>
  <si>
    <t>Debt/Total Capital</t>
  </si>
  <si>
    <t>Book Value/Share</t>
  </si>
  <si>
    <t>Employees</t>
  </si>
  <si>
    <t xml:space="preserve">  Industry Underwriting Profit</t>
  </si>
  <si>
    <t xml:space="preserve">  Industry ROE</t>
  </si>
  <si>
    <t xml:space="preserve">  Invest Inc/Op Profits</t>
  </si>
  <si>
    <t xml:space="preserve">  Growth in Premiums</t>
  </si>
  <si>
    <t xml:space="preserve">  Premiums/Employee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</si>
</sst>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  <numFmt numFmtId="166" formatCode="0.0_);[Red]\(0.0\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0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8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8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Progressive!$A$5</c:f>
              <c:strCache>
                <c:ptCount val="1"/>
                <c:pt idx="0">
                  <c:v>Profit from Operations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Progressive!$B$1:$G$1</c:f>
              <c:numCache>
                <c:ptCount val="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</c:numCache>
            </c:numRef>
          </c:cat>
          <c:val>
            <c:numRef>
              <c:f>Progressive!$B$5:$G$5</c:f>
              <c:numCache>
                <c:ptCount val="6"/>
                <c:pt idx="0">
                  <c:v>24.2</c:v>
                </c:pt>
                <c:pt idx="1">
                  <c:v>-9</c:v>
                </c:pt>
                <c:pt idx="2">
                  <c:v>10.7</c:v>
                </c:pt>
                <c:pt idx="3">
                  <c:v>-32.4</c:v>
                </c:pt>
                <c:pt idx="4">
                  <c:v>29.9</c:v>
                </c:pt>
                <c:pt idx="5">
                  <c:v>120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Progressive!$A$6</c:f>
              <c:strCache>
                <c:ptCount val="1"/>
                <c:pt idx="0">
                  <c:v>Investment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Progressive!$B$1:$G$1</c:f>
              <c:numCache>
                <c:ptCount val="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</c:numCache>
            </c:numRef>
          </c:cat>
          <c:val>
            <c:numRef>
              <c:f>Progressive!$B$6:$G$6</c:f>
              <c:numCache>
                <c:ptCount val="6"/>
                <c:pt idx="0">
                  <c:v>103.6</c:v>
                </c:pt>
                <c:pt idx="1">
                  <c:v>134.9</c:v>
                </c:pt>
                <c:pt idx="2">
                  <c:v>118</c:v>
                </c:pt>
                <c:pt idx="3">
                  <c:v>126</c:v>
                </c:pt>
                <c:pt idx="4">
                  <c:v>120</c:v>
                </c:pt>
                <c:pt idx="5">
                  <c:v>177.2</c:v>
                </c:pt>
              </c:numCache>
            </c:numRef>
          </c:val>
          <c:shape val="box"/>
        </c:ser>
        <c:overlap val="100"/>
        <c:shape val="box"/>
        <c:axId val="62226376"/>
        <c:axId val="23166473"/>
      </c:bar3D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66473"/>
        <c:crosses val="autoZero"/>
        <c:auto val="1"/>
        <c:lblOffset val="100"/>
        <c:noMultiLvlLbl val="0"/>
      </c:catAx>
      <c:valAx>
        <c:axId val="23166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263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27</xdr:row>
      <xdr:rowOff>0</xdr:rowOff>
    </xdr:from>
    <xdr:to>
      <xdr:col>7</xdr:col>
      <xdr:colOff>9525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2200275" y="5143500"/>
        <a:ext cx="42767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7" width="10.7109375" style="0" customWidth="1"/>
  </cols>
  <sheetData>
    <row r="1" spans="1:7" ht="15">
      <c r="A1" s="1"/>
      <c r="B1" s="2">
        <v>1988</v>
      </c>
      <c r="C1" s="2">
        <v>1989</v>
      </c>
      <c r="D1" s="2">
        <v>1990</v>
      </c>
      <c r="E1" s="2">
        <v>1991</v>
      </c>
      <c r="F1" s="2">
        <v>1992</v>
      </c>
      <c r="G1" s="2">
        <v>1993</v>
      </c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 t="s">
        <v>4</v>
      </c>
      <c r="B3" s="7">
        <v>1275</v>
      </c>
      <c r="C3" s="7">
        <v>1160</v>
      </c>
      <c r="D3" s="7">
        <v>1196</v>
      </c>
      <c r="E3" s="7">
        <v>1325</v>
      </c>
      <c r="F3" s="7">
        <v>1451</v>
      </c>
      <c r="G3" s="7">
        <v>1819</v>
      </c>
    </row>
    <row r="4" spans="1:7" ht="15">
      <c r="A4" s="6" t="s">
        <v>18</v>
      </c>
      <c r="B4" s="8"/>
      <c r="C4" s="14">
        <f>+(C3-B3)/B3</f>
        <v>-0.09019607843137255</v>
      </c>
      <c r="D4" s="14">
        <f>+(D3-C3)/C3</f>
        <v>0.03103448275862069</v>
      </c>
      <c r="E4" s="14">
        <f>+(E3-D3)/D3</f>
        <v>0.10785953177257525</v>
      </c>
      <c r="F4" s="14">
        <f>+(F3-E3)/E3</f>
        <v>0.09509433962264151</v>
      </c>
      <c r="G4" s="14">
        <f>+(G3-F3)/F3</f>
        <v>0.253618194348725</v>
      </c>
    </row>
    <row r="5" spans="1:7" ht="15">
      <c r="A5" s="1" t="s">
        <v>5</v>
      </c>
      <c r="B5" s="7">
        <v>24.2</v>
      </c>
      <c r="C5" s="7">
        <v>-9</v>
      </c>
      <c r="D5" s="7">
        <v>10.7</v>
      </c>
      <c r="E5" s="7">
        <v>-32.4</v>
      </c>
      <c r="F5" s="7">
        <v>29.9</v>
      </c>
      <c r="G5" s="7">
        <v>120</v>
      </c>
    </row>
    <row r="6" spans="1:7" ht="15">
      <c r="A6" s="1" t="s">
        <v>6</v>
      </c>
      <c r="B6" s="7">
        <v>103.6</v>
      </c>
      <c r="C6" s="7">
        <v>134.9</v>
      </c>
      <c r="D6" s="7">
        <v>118</v>
      </c>
      <c r="E6" s="7">
        <v>126</v>
      </c>
      <c r="F6" s="7">
        <v>120</v>
      </c>
      <c r="G6" s="7">
        <v>177.2</v>
      </c>
    </row>
    <row r="7" spans="1:7" ht="15">
      <c r="A7" s="6" t="s">
        <v>17</v>
      </c>
      <c r="B7" s="16">
        <f>+B6/B5</f>
        <v>4.28099173553719</v>
      </c>
      <c r="C7" s="16">
        <f>+C6/C5</f>
        <v>-14.988888888888889</v>
      </c>
      <c r="D7" s="16">
        <f>+D6/D5</f>
        <v>11.02803738317757</v>
      </c>
      <c r="E7" s="16">
        <f>+E6/E5</f>
        <v>-3.888888888888889</v>
      </c>
      <c r="F7" s="16">
        <f>+F6/F5</f>
        <v>4.013377926421405</v>
      </c>
      <c r="G7" s="16">
        <f>+G6/G5</f>
        <v>1.4766666666666666</v>
      </c>
    </row>
    <row r="8" spans="1:7" ht="15">
      <c r="A8" s="1" t="s">
        <v>7</v>
      </c>
      <c r="B8" s="7">
        <v>-19.7</v>
      </c>
      <c r="C8" s="7">
        <v>-47.9</v>
      </c>
      <c r="D8" s="7">
        <v>-35.3</v>
      </c>
      <c r="E8" s="7">
        <v>-60.7</v>
      </c>
      <c r="F8" s="7">
        <v>3.9</v>
      </c>
      <c r="G8" s="7">
        <v>-29.9</v>
      </c>
    </row>
    <row r="9" spans="1:7" ht="15">
      <c r="A9" s="1" t="s">
        <v>0</v>
      </c>
      <c r="B9" s="7">
        <f aca="true" t="shared" si="0" ref="B9:G9">SUM(B5:B8)</f>
        <v>112.3809917355372</v>
      </c>
      <c r="C9" s="7">
        <f t="shared" si="0"/>
        <v>63.01111111111111</v>
      </c>
      <c r="D9" s="7">
        <f t="shared" si="0"/>
        <v>104.42803738317757</v>
      </c>
      <c r="E9" s="7">
        <f t="shared" si="0"/>
        <v>29.011111111111106</v>
      </c>
      <c r="F9" s="7">
        <f t="shared" si="0"/>
        <v>157.81337792642142</v>
      </c>
      <c r="G9" s="7">
        <f t="shared" si="0"/>
        <v>268.7766666666667</v>
      </c>
    </row>
    <row r="10" spans="1:7" ht="15">
      <c r="A10" s="6" t="s">
        <v>1</v>
      </c>
      <c r="B10" s="8">
        <v>108.1</v>
      </c>
      <c r="C10" s="8">
        <v>95.3</v>
      </c>
      <c r="D10" s="8">
        <v>120.9</v>
      </c>
      <c r="E10" s="8">
        <v>57.3</v>
      </c>
      <c r="F10" s="8">
        <v>84.6</v>
      </c>
      <c r="G10" s="8">
        <v>267.3</v>
      </c>
    </row>
    <row r="11" spans="1:7" ht="15">
      <c r="A11" s="1" t="s">
        <v>8</v>
      </c>
      <c r="B11" s="5">
        <v>0.029</v>
      </c>
      <c r="C11" s="5">
        <v>-0.012</v>
      </c>
      <c r="D11" s="5">
        <v>0.01</v>
      </c>
      <c r="E11" s="5">
        <v>-0.037</v>
      </c>
      <c r="F11" s="5">
        <v>0.035</v>
      </c>
      <c r="G11" s="5">
        <v>0.197</v>
      </c>
    </row>
    <row r="12" spans="1:7" ht="15">
      <c r="A12" s="6" t="s">
        <v>15</v>
      </c>
      <c r="B12" s="15">
        <v>-0.054</v>
      </c>
      <c r="C12" s="15">
        <v>-0.104</v>
      </c>
      <c r="D12" s="15">
        <v>-0.098</v>
      </c>
      <c r="E12" s="15">
        <v>-0.09</v>
      </c>
      <c r="F12" s="15">
        <v>-0.03</v>
      </c>
      <c r="G12" s="15">
        <v>-0.02</v>
      </c>
    </row>
    <row r="13" spans="1:7" ht="15">
      <c r="A13" s="1" t="s">
        <v>2</v>
      </c>
      <c r="B13" s="5">
        <v>0.259</v>
      </c>
      <c r="C13" s="5">
        <v>0.174</v>
      </c>
      <c r="D13" s="5">
        <v>0.215</v>
      </c>
      <c r="E13" s="5">
        <v>0.067</v>
      </c>
      <c r="F13" s="5">
        <v>0.347</v>
      </c>
      <c r="G13" s="5">
        <v>0.36</v>
      </c>
    </row>
    <row r="14" spans="1:7" ht="15">
      <c r="A14" s="6" t="s">
        <v>3</v>
      </c>
      <c r="B14" s="15">
        <v>0.259</v>
      </c>
      <c r="C14" s="15">
        <v>0.213</v>
      </c>
      <c r="D14" s="15">
        <v>0.278</v>
      </c>
      <c r="E14" s="15">
        <v>0.117</v>
      </c>
      <c r="F14" s="15">
        <v>0.191</v>
      </c>
      <c r="G14" s="15">
        <v>0.36</v>
      </c>
    </row>
    <row r="15" spans="1:7" ht="15">
      <c r="A15" s="6" t="s">
        <v>16</v>
      </c>
      <c r="B15" s="15">
        <v>0.132</v>
      </c>
      <c r="C15" s="15">
        <v>0.099</v>
      </c>
      <c r="D15" s="15">
        <v>0.086</v>
      </c>
      <c r="E15" s="15">
        <v>0.092</v>
      </c>
      <c r="F15" s="15">
        <v>0.044</v>
      </c>
      <c r="G15" s="15">
        <v>0.098</v>
      </c>
    </row>
    <row r="16" spans="1:7" ht="15">
      <c r="A16" s="1" t="s">
        <v>9</v>
      </c>
      <c r="B16" s="9">
        <v>685.5</v>
      </c>
      <c r="C16" s="9">
        <v>787.7</v>
      </c>
      <c r="D16" s="9">
        <v>827.4</v>
      </c>
      <c r="E16" s="9">
        <v>901.7</v>
      </c>
      <c r="F16" s="9">
        <v>994.7</v>
      </c>
      <c r="G16" s="9">
        <v>1053.7</v>
      </c>
    </row>
    <row r="17" spans="1:7" ht="15">
      <c r="A17" s="1" t="s">
        <v>10</v>
      </c>
      <c r="B17" s="5">
        <v>0.332</v>
      </c>
      <c r="C17" s="5">
        <v>0.314</v>
      </c>
      <c r="D17" s="5">
        <v>0.311</v>
      </c>
      <c r="E17" s="5">
        <v>0.335</v>
      </c>
      <c r="F17" s="5">
        <v>0.298</v>
      </c>
      <c r="G17" s="5">
        <v>0.254</v>
      </c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 t="s">
        <v>11</v>
      </c>
      <c r="B19" s="10">
        <v>2316</v>
      </c>
      <c r="C19" s="10">
        <v>2644</v>
      </c>
      <c r="D19" s="10">
        <v>2912</v>
      </c>
      <c r="E19" s="10">
        <v>3317</v>
      </c>
      <c r="F19" s="10">
        <v>3441</v>
      </c>
      <c r="G19" s="10">
        <v>4011</v>
      </c>
    </row>
    <row r="20" spans="1:7" ht="15">
      <c r="A20" s="1" t="s">
        <v>12</v>
      </c>
      <c r="B20" s="4">
        <v>0.53</v>
      </c>
      <c r="C20" s="4">
        <v>0.6</v>
      </c>
      <c r="D20" s="4">
        <v>0.61</v>
      </c>
      <c r="E20" s="4">
        <v>0.58</v>
      </c>
      <c r="F20" s="4">
        <v>0.47</v>
      </c>
      <c r="G20" s="4">
        <v>0.32</v>
      </c>
    </row>
    <row r="21" spans="1:7" ht="15">
      <c r="A21" s="1" t="s">
        <v>13</v>
      </c>
      <c r="B21" s="11">
        <v>5.17</v>
      </c>
      <c r="C21" s="11">
        <v>5.71</v>
      </c>
      <c r="D21" s="11">
        <v>5.89</v>
      </c>
      <c r="E21" s="11">
        <v>5.83</v>
      </c>
      <c r="F21" s="11">
        <v>7.94</v>
      </c>
      <c r="G21" s="11">
        <v>12.62</v>
      </c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 t="s">
        <v>14</v>
      </c>
      <c r="B23" s="12">
        <v>5854</v>
      </c>
      <c r="C23" s="12">
        <v>6049</v>
      </c>
      <c r="D23" s="12">
        <v>6370</v>
      </c>
      <c r="E23" s="12">
        <v>6918</v>
      </c>
      <c r="F23" s="12">
        <v>5591</v>
      </c>
      <c r="G23" s="12">
        <v>6101</v>
      </c>
    </row>
    <row r="24" spans="1:7" ht="15">
      <c r="A24" s="6" t="s">
        <v>19</v>
      </c>
      <c r="B24" s="13">
        <f aca="true" t="shared" si="1" ref="B24:G24">+B3*1000000/B23</f>
        <v>217799.79501195764</v>
      </c>
      <c r="C24" s="13">
        <f t="shared" si="1"/>
        <v>191767.23425359564</v>
      </c>
      <c r="D24" s="13">
        <f t="shared" si="1"/>
        <v>187755.10204081633</v>
      </c>
      <c r="E24" s="13">
        <f t="shared" si="1"/>
        <v>191529.3437409656</v>
      </c>
      <c r="F24" s="13">
        <f t="shared" si="1"/>
        <v>259524.23537828654</v>
      </c>
      <c r="G24" s="13">
        <f t="shared" si="1"/>
        <v>298147.8446156368</v>
      </c>
    </row>
    <row r="25" spans="2:7" ht="15">
      <c r="B25" s="1"/>
      <c r="C25" s="3"/>
      <c r="D25" s="3"/>
      <c r="E25" s="3"/>
      <c r="F25" s="3"/>
      <c r="G25" s="1"/>
    </row>
    <row r="26" spans="1:6" ht="15">
      <c r="A26" s="1"/>
      <c r="B26" s="1"/>
      <c r="C26" s="3"/>
      <c r="D26" s="4"/>
      <c r="E26" s="3"/>
      <c r="F26" s="3"/>
    </row>
    <row r="27" spans="1:6" ht="15">
      <c r="A27" s="1"/>
      <c r="B27" s="1"/>
      <c r="C27" s="3"/>
      <c r="D27" s="3"/>
      <c r="E27" s="3"/>
      <c r="F27" s="3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Progressive</dc:title>
  <dc:subject/>
  <dc:creator>Paul Miesing</dc:creator>
  <cp:keywords/>
  <dc:description/>
  <cp:lastModifiedBy>Paul Miesing</cp:lastModifiedBy>
  <cp:lastPrinted>1999-09-11T06:05:55Z</cp:lastPrinted>
  <dcterms:created xsi:type="dcterms:W3CDTF">1998-01-21T15:35:10Z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