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90" windowWidth="7560" windowHeight="5055" activeTab="0"/>
  </bookViews>
  <sheets>
    <sheet name="Balance Sheet" sheetId="1" r:id="rId1"/>
    <sheet name="Fin Perf" sheetId="2" r:id="rId2"/>
    <sheet name="Market Share" sheetId="3" r:id="rId3"/>
    <sheet name="EMC" sheetId="4" r:id="rId4"/>
    <sheet name="Industry" sheetId="5" r:id="rId5"/>
  </sheets>
  <definedNames>
    <definedName name="_xlnm.Print_Area" localSheetId="0">'Balance Sheet'!$A$1:$F$31</definedName>
    <definedName name="_xlnm.Print_Area" localSheetId="1">'Fin Perf'!$A$1:$O$34</definedName>
    <definedName name="_xlnm.Print_Area" localSheetId="4">'Industry'!$A$1:$G$10</definedName>
    <definedName name="_xlnm.Print_Area" localSheetId="2">'Market Share'!$A$1:$F$55</definedName>
  </definedNames>
  <calcPr fullCalcOnLoad="1"/>
</workbook>
</file>

<file path=xl/sharedStrings.xml><?xml version="1.0" encoding="utf-8"?>
<sst xmlns="http://schemas.openxmlformats.org/spreadsheetml/2006/main" count="144" uniqueCount="103">
  <si>
    <t>Balance Sheet ($ million)</t>
  </si>
  <si>
    <t>Assets</t>
  </si>
  <si>
    <t>Cash and equivalents</t>
  </si>
  <si>
    <t>Other short term investments</t>
  </si>
  <si>
    <t>Accounts receivable</t>
  </si>
  <si>
    <t>Inventory</t>
  </si>
  <si>
    <t>Other current asstes</t>
  </si>
  <si>
    <t>Total current assets</t>
  </si>
  <si>
    <t>Long term invesment</t>
  </si>
  <si>
    <t>Goodwill / Intangibles</t>
  </si>
  <si>
    <t>Liabilities</t>
  </si>
  <si>
    <t>Accounts payable</t>
  </si>
  <si>
    <t>Other current liabilities</t>
  </si>
  <si>
    <t>Total current liabilities</t>
  </si>
  <si>
    <t>Long term debt</t>
  </si>
  <si>
    <t>Other long term liabilities</t>
  </si>
  <si>
    <t>Total liabilities</t>
  </si>
  <si>
    <t>Shareholders' equity</t>
  </si>
  <si>
    <t>Income Statement</t>
  </si>
  <si>
    <t>Net sales</t>
  </si>
  <si>
    <t>SGA</t>
  </si>
  <si>
    <t>R&amp;D</t>
  </si>
  <si>
    <t>Operating income</t>
  </si>
  <si>
    <t>Net income</t>
  </si>
  <si>
    <t>% of net sales</t>
  </si>
  <si>
    <t>Gross profit</t>
  </si>
  <si>
    <t>Employees</t>
  </si>
  <si>
    <t>EMC Selected Consolidated Financial Data ($ in million, expect share data)</t>
  </si>
  <si>
    <t>Revenues</t>
  </si>
  <si>
    <t>Net income per weighted avg. share (basic)</t>
  </si>
  <si>
    <t>Year-end stock price (unadjusted for splits)</t>
  </si>
  <si>
    <t>Weighted avg. shares (basic)</t>
  </si>
  <si>
    <t>Working capital</t>
  </si>
  <si>
    <t>Total assets</t>
  </si>
  <si>
    <t>Stockholder equity</t>
  </si>
  <si>
    <t>Leading Vendor Market Share (% units in 000s)</t>
  </si>
  <si>
    <t>Region: Western Europe</t>
  </si>
  <si>
    <t>Compag</t>
  </si>
  <si>
    <t>Fujitsu Siemens</t>
  </si>
  <si>
    <t>Dell</t>
  </si>
  <si>
    <t>Hawlett Packard</t>
  </si>
  <si>
    <t>IBM</t>
  </si>
  <si>
    <t>NEC</t>
  </si>
  <si>
    <t>Toshiba</t>
  </si>
  <si>
    <t>Acer</t>
  </si>
  <si>
    <t>Apple</t>
  </si>
  <si>
    <t>Gateway</t>
  </si>
  <si>
    <t>Units</t>
  </si>
  <si>
    <t>Region: Ais/Pacific</t>
  </si>
  <si>
    <t>Legend</t>
  </si>
  <si>
    <t>Samsung</t>
  </si>
  <si>
    <t>Trigem</t>
  </si>
  <si>
    <t>Founder</t>
  </si>
  <si>
    <t>Region: Japan</t>
  </si>
  <si>
    <t>Sony</t>
  </si>
  <si>
    <t>Sotec</t>
  </si>
  <si>
    <t>Hitachi</t>
  </si>
  <si>
    <t>Hewlett Packard</t>
  </si>
  <si>
    <t>Region: Latin America</t>
  </si>
  <si>
    <t>Region: Rest of the World</t>
  </si>
  <si>
    <t>Total Assets</t>
  </si>
  <si>
    <t xml:space="preserve">Property, plant &amp; equipment </t>
  </si>
  <si>
    <t>Accum. depreciation and amortization</t>
  </si>
  <si>
    <t>Property, plant &amp; equipment (net)</t>
  </si>
  <si>
    <t>Other long term assets</t>
  </si>
  <si>
    <t>Total Liabilities and Shareholders' Equity</t>
  </si>
  <si>
    <t xml:space="preserve">  Inventory turnover</t>
  </si>
  <si>
    <t>Yr. ending Jan 31 of that year</t>
  </si>
  <si>
    <t>Special charges</t>
  </si>
  <si>
    <t>Other Significant Dell Operating Statistics</t>
  </si>
  <si>
    <t>Compaq (Texas)</t>
  </si>
  <si>
    <t>Dell (Texas)</t>
  </si>
  <si>
    <t>Gateway (SD/Cal.)</t>
  </si>
  <si>
    <t>HP (Cal.)</t>
  </si>
  <si>
    <t>IBM (NY)</t>
  </si>
  <si>
    <t>Total Global</t>
  </si>
  <si>
    <t xml:space="preserve">  SGA/revenues</t>
  </si>
  <si>
    <t xml:space="preserve">  Asset turnover</t>
  </si>
  <si>
    <t xml:space="preserve">  ROE</t>
  </si>
  <si>
    <t xml:space="preserve">  ROA</t>
  </si>
  <si>
    <t xml:space="preserve">  Receivables/Payables</t>
  </si>
  <si>
    <t>(in millions)</t>
  </si>
  <si>
    <t>Source: http://www.c-i-a.com/pr1203.htm</t>
  </si>
  <si>
    <t>USA</t>
  </si>
  <si>
    <t>Total PC Sales</t>
  </si>
  <si>
    <t>Dell Computer</t>
  </si>
  <si>
    <t>HP &amp; Compaq</t>
  </si>
  <si>
    <t>Worldwide</t>
  </si>
  <si>
    <t>Avg. total rev/unit</t>
  </si>
  <si>
    <t>FY Stock Close</t>
  </si>
  <si>
    <t>EPS</t>
  </si>
  <si>
    <t>Net sales ($ mill)</t>
  </si>
  <si>
    <t xml:space="preserve">  United States</t>
  </si>
  <si>
    <t xml:space="preserve">  Europe</t>
  </si>
  <si>
    <t xml:space="preserve">  Other international</t>
  </si>
  <si>
    <t>Op expenses</t>
  </si>
  <si>
    <t xml:space="preserve">  Others</t>
  </si>
  <si>
    <t xml:space="preserve">  Marketing &amp; sales</t>
  </si>
  <si>
    <t xml:space="preserve">  R&amp;D</t>
  </si>
  <si>
    <t xml:space="preserve">  Special charges</t>
  </si>
  <si>
    <t>Total op expenses</t>
  </si>
  <si>
    <t>Yr. End. Jan. 31</t>
  </si>
  <si>
    <t>Days supply of inv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</si>
</sst>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_);[Red]\(0.0\)"/>
    <numFmt numFmtId="166" formatCode="#,##0.0_);[Red]\(#,##0.0\)"/>
    <numFmt numFmtId="167" formatCode="0.0%"/>
    <numFmt numFmtId="168" formatCode="0.0"/>
    <numFmt numFmtId="169" formatCode="0.00_);[Red]\(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164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49" fontId="1" fillId="0" borderId="2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right" wrapText="1"/>
    </xf>
    <xf numFmtId="0" fontId="0" fillId="0" borderId="0" xfId="0" applyAlignment="1">
      <alignment horizontal="left" wrapText="1"/>
    </xf>
    <xf numFmtId="166" fontId="0" fillId="0" borderId="0" xfId="0" applyNumberFormat="1" applyAlignment="1">
      <alignment horizontal="right" wrapText="1"/>
    </xf>
    <xf numFmtId="38" fontId="0" fillId="0" borderId="0" xfId="0" applyNumberFormat="1" applyAlignment="1">
      <alignment horizontal="right" wrapText="1"/>
    </xf>
    <xf numFmtId="38" fontId="0" fillId="0" borderId="2" xfId="0" applyNumberFormat="1" applyBorder="1" applyAlignment="1">
      <alignment horizontal="right" wrapText="1"/>
    </xf>
    <xf numFmtId="166" fontId="2" fillId="0" borderId="0" xfId="0" applyNumberFormat="1" applyFont="1" applyAlignment="1">
      <alignment horizontal="right" wrapText="1"/>
    </xf>
    <xf numFmtId="167" fontId="0" fillId="0" borderId="0" xfId="0" applyNumberFormat="1" applyAlignment="1">
      <alignment horizontal="right" wrapText="1"/>
    </xf>
    <xf numFmtId="167" fontId="0" fillId="0" borderId="2" xfId="0" applyNumberFormat="1" applyBorder="1" applyAlignment="1">
      <alignment horizontal="right" wrapText="1"/>
    </xf>
    <xf numFmtId="38" fontId="2" fillId="0" borderId="0" xfId="0" applyNumberFormat="1" applyFont="1" applyAlignment="1">
      <alignment horizontal="right" wrapText="1"/>
    </xf>
    <xf numFmtId="167" fontId="2" fillId="0" borderId="0" xfId="0" applyNumberFormat="1" applyFont="1" applyAlignment="1">
      <alignment horizontal="right" wrapText="1"/>
    </xf>
    <xf numFmtId="49" fontId="1" fillId="0" borderId="1" xfId="0" applyNumberFormat="1" applyFont="1" applyBorder="1" applyAlignment="1">
      <alignment horizontal="left"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3" fontId="0" fillId="0" borderId="2" xfId="0" applyNumberFormat="1" applyBorder="1" applyAlignment="1">
      <alignment wrapText="1"/>
    </xf>
    <xf numFmtId="3" fontId="0" fillId="0" borderId="2" xfId="0" applyNumberFormat="1" applyBorder="1" applyAlignment="1">
      <alignment horizontal="right" wrapText="1"/>
    </xf>
    <xf numFmtId="49" fontId="0" fillId="0" borderId="0" xfId="0" applyNumberFormat="1" applyFont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right" wrapText="1"/>
    </xf>
    <xf numFmtId="3" fontId="0" fillId="0" borderId="0" xfId="0" applyNumberFormat="1" applyFont="1" applyAlignment="1">
      <alignment horizontal="right" wrapText="1"/>
    </xf>
    <xf numFmtId="49" fontId="0" fillId="0" borderId="2" xfId="0" applyNumberFormat="1" applyFont="1" applyBorder="1" applyAlignment="1">
      <alignment horizontal="left" wrapText="1"/>
    </xf>
    <xf numFmtId="168" fontId="0" fillId="0" borderId="0" xfId="0" applyNumberFormat="1" applyFont="1" applyAlignment="1">
      <alignment horizontal="right" wrapText="1"/>
    </xf>
    <xf numFmtId="168" fontId="2" fillId="0" borderId="0" xfId="0" applyNumberFormat="1" applyFont="1" applyAlignment="1">
      <alignment horizontal="right" wrapText="1"/>
    </xf>
    <xf numFmtId="169" fontId="0" fillId="0" borderId="0" xfId="0" applyNumberFormat="1" applyAlignment="1">
      <alignment horizontal="right" wrapText="1"/>
    </xf>
    <xf numFmtId="0" fontId="0" fillId="0" borderId="2" xfId="0" applyBorder="1" applyAlignment="1">
      <alignment horizontal="center" wrapText="1"/>
    </xf>
    <xf numFmtId="3" fontId="0" fillId="0" borderId="0" xfId="0" applyNumberFormat="1" applyFont="1" applyAlignment="1">
      <alignment wrapText="1"/>
    </xf>
    <xf numFmtId="167" fontId="0" fillId="0" borderId="0" xfId="0" applyNumberFormat="1" applyFont="1" applyAlignment="1">
      <alignment horizontal="right" vertical="top" wrapText="1"/>
    </xf>
    <xf numFmtId="164" fontId="0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right" wrapText="1"/>
    </xf>
    <xf numFmtId="167" fontId="2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168" fontId="0" fillId="0" borderId="3" xfId="0" applyNumberFormat="1" applyBorder="1" applyAlignment="1">
      <alignment horizontal="left" wrapText="1"/>
    </xf>
    <xf numFmtId="1" fontId="5" fillId="0" borderId="3" xfId="0" applyNumberFormat="1" applyFont="1" applyBorder="1" applyAlignment="1">
      <alignment horizontal="center" wrapText="1"/>
    </xf>
    <xf numFmtId="168" fontId="6" fillId="0" borderId="3" xfId="0" applyNumberFormat="1" applyFont="1" applyBorder="1" applyAlignment="1">
      <alignment horizontal="left" wrapText="1"/>
    </xf>
    <xf numFmtId="168" fontId="6" fillId="0" borderId="3" xfId="0" applyNumberFormat="1" applyFont="1" applyBorder="1" applyAlignment="1">
      <alignment wrapText="1"/>
    </xf>
    <xf numFmtId="49" fontId="0" fillId="0" borderId="2" xfId="0" applyNumberForma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8" fontId="0" fillId="0" borderId="0" xfId="0" applyNumberFormat="1" applyAlignment="1">
      <alignment horizontal="center"/>
    </xf>
    <xf numFmtId="49" fontId="0" fillId="0" borderId="1" xfId="0" applyNumberFormat="1" applyFont="1" applyBorder="1" applyAlignment="1">
      <alignment horizontal="left" wrapText="1"/>
    </xf>
    <xf numFmtId="49" fontId="1" fillId="0" borderId="5" xfId="0" applyNumberFormat="1" applyFont="1" applyBorder="1" applyAlignment="1">
      <alignment horizontal="left" wrapText="1"/>
    </xf>
    <xf numFmtId="0" fontId="0" fillId="0" borderId="5" xfId="0" applyBorder="1" applyAlignment="1">
      <alignment wrapText="1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/>
    </xf>
    <xf numFmtId="49" fontId="1" fillId="0" borderId="5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9" fontId="2" fillId="0" borderId="0" xfId="0" applyNumberFormat="1" applyFont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Industry!$A$3</c:f>
              <c:strCache>
                <c:ptCount val="1"/>
                <c:pt idx="0">
                  <c:v>Total PC Sales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Industry!$B$1:$G$1</c:f>
              <c:numCache/>
            </c:numRef>
          </c:cat>
          <c:val>
            <c:numRef>
              <c:f>Industry!$B$3:$G$3</c:f>
              <c:numCache/>
            </c:numRef>
          </c:val>
          <c:smooth val="0"/>
        </c:ser>
        <c:ser>
          <c:idx val="0"/>
          <c:order val="1"/>
          <c:tx>
            <c:strRef>
              <c:f>Industry!$A$4</c:f>
              <c:strCache>
                <c:ptCount val="1"/>
                <c:pt idx="0">
                  <c:v>Dell Computer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Industry!$B$1:$G$1</c:f>
              <c:numCache/>
            </c:numRef>
          </c:cat>
          <c:val>
            <c:numRef>
              <c:f>Industry!$B$4:$G$4</c:f>
              <c:numCache/>
            </c:numRef>
          </c:val>
          <c:smooth val="0"/>
        </c:ser>
        <c:ser>
          <c:idx val="2"/>
          <c:order val="2"/>
          <c:tx>
            <c:strRef>
              <c:f>Industry!$A$5</c:f>
              <c:strCache>
                <c:ptCount val="1"/>
                <c:pt idx="0">
                  <c:v>HP &amp; Compaq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Industry!$B$1:$G$1</c:f>
              <c:numCache/>
            </c:numRef>
          </c:cat>
          <c:val>
            <c:numRef>
              <c:f>Industry!$B$5:$G$5</c:f>
              <c:numCache/>
            </c:numRef>
          </c:val>
          <c:smooth val="0"/>
        </c:ser>
        <c:marker val="1"/>
        <c:axId val="44293832"/>
        <c:axId val="63100169"/>
      </c:lineChart>
      <c:catAx>
        <c:axId val="44293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Dell vs. HP/Compaq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00169"/>
        <c:crosses val="autoZero"/>
        <c:auto val="0"/>
        <c:lblOffset val="100"/>
        <c:tickLblSkip val="1"/>
        <c:noMultiLvlLbl val="0"/>
      </c:catAx>
      <c:valAx>
        <c:axId val="63100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293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Worldwide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Industry!$A$7</c:f>
              <c:strCache>
                <c:ptCount val="1"/>
                <c:pt idx="0">
                  <c:v>Total PC Sales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Industry!$B$1:$G$1</c:f>
              <c:numCache/>
            </c:numRef>
          </c:cat>
          <c:val>
            <c:numRef>
              <c:f>Industry!$B$7:$G$7</c:f>
              <c:numCache/>
            </c:numRef>
          </c:val>
          <c:smooth val="0"/>
        </c:ser>
        <c:ser>
          <c:idx val="0"/>
          <c:order val="1"/>
          <c:tx>
            <c:strRef>
              <c:f>Industry!$A$8</c:f>
              <c:strCache>
                <c:ptCount val="1"/>
                <c:pt idx="0">
                  <c:v>Dell Computer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Industry!$B$1:$G$1</c:f>
              <c:numCache/>
            </c:numRef>
          </c:cat>
          <c:val>
            <c:numRef>
              <c:f>Industry!$B$8:$G$8</c:f>
              <c:numCache/>
            </c:numRef>
          </c:val>
          <c:smooth val="0"/>
        </c:ser>
        <c:ser>
          <c:idx val="2"/>
          <c:order val="2"/>
          <c:tx>
            <c:strRef>
              <c:f>Industry!$A$9</c:f>
              <c:strCache>
                <c:ptCount val="1"/>
                <c:pt idx="0">
                  <c:v>HP &amp; Compaq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Industry!$B$1:$G$1</c:f>
              <c:numCache/>
            </c:numRef>
          </c:cat>
          <c:val>
            <c:numRef>
              <c:f>Industry!$B$9:$G$9</c:f>
              <c:numCache/>
            </c:numRef>
          </c:val>
          <c:smooth val="0"/>
        </c:ser>
        <c:marker val="1"/>
        <c:axId val="31030610"/>
        <c:axId val="10840035"/>
      </c:lineChart>
      <c:catAx>
        <c:axId val="31030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Dell vs. HP/Compaq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840035"/>
        <c:crosses val="autoZero"/>
        <c:auto val="0"/>
        <c:lblOffset val="100"/>
        <c:tickLblSkip val="1"/>
        <c:noMultiLvlLbl val="0"/>
      </c:catAx>
      <c:valAx>
        <c:axId val="108400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030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5</xdr:col>
      <xdr:colOff>352425</xdr:colOff>
      <xdr:row>27</xdr:row>
      <xdr:rowOff>85725</xdr:rowOff>
    </xdr:to>
    <xdr:graphicFrame>
      <xdr:nvGraphicFramePr>
        <xdr:cNvPr id="1" name="Chart 3"/>
        <xdr:cNvGraphicFramePr/>
      </xdr:nvGraphicFramePr>
      <xdr:xfrm>
        <a:off x="0" y="1619250"/>
        <a:ext cx="46767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76200</xdr:rowOff>
    </xdr:from>
    <xdr:to>
      <xdr:col>5</xdr:col>
      <xdr:colOff>361950</xdr:colOff>
      <xdr:row>47</xdr:row>
      <xdr:rowOff>9525</xdr:rowOff>
    </xdr:to>
    <xdr:graphicFrame>
      <xdr:nvGraphicFramePr>
        <xdr:cNvPr id="2" name="Chart 4"/>
        <xdr:cNvGraphicFramePr/>
      </xdr:nvGraphicFramePr>
      <xdr:xfrm>
        <a:off x="0" y="4772025"/>
        <a:ext cx="46863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40.7109375" style="1" customWidth="1"/>
    <col min="2" max="6" width="8.7109375" style="1" customWidth="1"/>
    <col min="7" max="16384" width="9.140625" style="1" customWidth="1"/>
  </cols>
  <sheetData>
    <row r="1" spans="1:6" ht="12.75">
      <c r="A1" s="51" t="s">
        <v>67</v>
      </c>
      <c r="B1" s="51"/>
      <c r="C1" s="51"/>
      <c r="D1" s="51"/>
      <c r="E1" s="51"/>
      <c r="F1" s="51"/>
    </row>
    <row r="2" spans="1:6" ht="12.75">
      <c r="A2" s="2" t="s">
        <v>0</v>
      </c>
      <c r="B2" s="3">
        <v>1997</v>
      </c>
      <c r="C2" s="3">
        <v>1998</v>
      </c>
      <c r="D2" s="3">
        <v>1999</v>
      </c>
      <c r="E2" s="3">
        <v>2000</v>
      </c>
      <c r="F2" s="3">
        <v>2001</v>
      </c>
    </row>
    <row r="3" spans="1:6" s="6" customFormat="1" ht="12.75">
      <c r="A3" s="4" t="s">
        <v>1</v>
      </c>
      <c r="B3" s="5"/>
      <c r="C3" s="5"/>
      <c r="D3" s="5"/>
      <c r="E3" s="5"/>
      <c r="F3" s="5"/>
    </row>
    <row r="4" spans="1:6" ht="12.75">
      <c r="A4" s="7" t="s">
        <v>2</v>
      </c>
      <c r="B4" s="8">
        <v>115</v>
      </c>
      <c r="C4" s="8">
        <v>320</v>
      </c>
      <c r="D4" s="8">
        <v>1726</v>
      </c>
      <c r="E4" s="8">
        <v>3809</v>
      </c>
      <c r="F4" s="8">
        <v>4910</v>
      </c>
    </row>
    <row r="5" spans="1:6" ht="12.75">
      <c r="A5" s="7" t="s">
        <v>3</v>
      </c>
      <c r="B5" s="8">
        <v>1237</v>
      </c>
      <c r="C5" s="8">
        <v>1524</v>
      </c>
      <c r="D5" s="8">
        <v>923</v>
      </c>
      <c r="E5" s="8">
        <v>323</v>
      </c>
      <c r="F5" s="8">
        <v>528</v>
      </c>
    </row>
    <row r="6" spans="1:6" ht="12.75">
      <c r="A6" s="7" t="s">
        <v>4</v>
      </c>
      <c r="B6" s="8">
        <v>903</v>
      </c>
      <c r="C6" s="8">
        <v>1486</v>
      </c>
      <c r="D6" s="8">
        <v>2094</v>
      </c>
      <c r="E6" s="8">
        <v>2608</v>
      </c>
      <c r="F6" s="8">
        <v>2895</v>
      </c>
    </row>
    <row r="7" spans="1:6" ht="12.75">
      <c r="A7" s="7" t="s">
        <v>5</v>
      </c>
      <c r="B7" s="8">
        <v>251</v>
      </c>
      <c r="C7" s="8">
        <v>233</v>
      </c>
      <c r="D7" s="8">
        <v>273</v>
      </c>
      <c r="E7" s="8">
        <v>391</v>
      </c>
      <c r="F7" s="8">
        <v>400</v>
      </c>
    </row>
    <row r="8" spans="1:6" s="6" customFormat="1" ht="12.75">
      <c r="A8" s="4" t="s">
        <v>66</v>
      </c>
      <c r="B8" s="5">
        <f>+'Fin Perf'!G3/'Balance Sheet'!B7</f>
        <v>30.91235059760956</v>
      </c>
      <c r="C8" s="5">
        <f>+'Fin Perf'!H3/'Balance Sheet'!C7</f>
        <v>52.90557939914163</v>
      </c>
      <c r="D8" s="5">
        <f>+'Fin Perf'!I3/'Balance Sheet'!D7</f>
        <v>66.82417582417582</v>
      </c>
      <c r="E8" s="5">
        <f>+'Fin Perf'!J3/'Balance Sheet'!E7</f>
        <v>64.61892583120205</v>
      </c>
      <c r="F8" s="5">
        <f>+'Fin Perf'!K3/'Balance Sheet'!F7</f>
        <v>79.72</v>
      </c>
    </row>
    <row r="9" spans="1:6" ht="12.75">
      <c r="A9" s="7" t="s">
        <v>6</v>
      </c>
      <c r="B9" s="8">
        <v>241</v>
      </c>
      <c r="C9" s="8">
        <v>349</v>
      </c>
      <c r="D9" s="8">
        <v>791</v>
      </c>
      <c r="E9" s="8">
        <v>550</v>
      </c>
      <c r="F9" s="8">
        <v>758</v>
      </c>
    </row>
    <row r="10" spans="1:7" ht="12.75">
      <c r="A10" s="7" t="s">
        <v>7</v>
      </c>
      <c r="B10" s="8">
        <f>SUM(B4:B9)</f>
        <v>2777.9123505976095</v>
      </c>
      <c r="C10" s="8">
        <f>SUM(C4:C9)</f>
        <v>3964.9055793991415</v>
      </c>
      <c r="D10" s="8">
        <f>SUM(D4:D9)</f>
        <v>5873.824175824176</v>
      </c>
      <c r="E10" s="8">
        <f>SUM(E4:E9)</f>
        <v>7745.618925831202</v>
      </c>
      <c r="F10" s="8">
        <f>SUM(F4:F9)</f>
        <v>9570.72</v>
      </c>
      <c r="G10" s="9"/>
    </row>
    <row r="11" spans="1:6" ht="12.75">
      <c r="A11" s="7" t="s">
        <v>8</v>
      </c>
      <c r="B11" s="8"/>
      <c r="C11" s="8"/>
      <c r="D11" s="8">
        <v>532</v>
      </c>
      <c r="E11" s="8">
        <v>2721</v>
      </c>
      <c r="F11" s="8">
        <v>2418</v>
      </c>
    </row>
    <row r="12" spans="1:6" ht="12.75">
      <c r="A12" s="7" t="s">
        <v>61</v>
      </c>
      <c r="B12" s="8">
        <v>374</v>
      </c>
      <c r="C12" s="8">
        <v>509</v>
      </c>
      <c r="D12" s="8">
        <v>775</v>
      </c>
      <c r="E12" s="8">
        <v>1140</v>
      </c>
      <c r="F12" s="8"/>
    </row>
    <row r="13" spans="1:6" ht="12.75">
      <c r="A13" s="7" t="s">
        <v>62</v>
      </c>
      <c r="B13" s="8">
        <v>-139</v>
      </c>
      <c r="C13" s="8">
        <v>-167</v>
      </c>
      <c r="D13" s="8">
        <v>-252</v>
      </c>
      <c r="E13" s="8">
        <v>-375</v>
      </c>
      <c r="F13" s="8"/>
    </row>
    <row r="14" spans="1:7" ht="12.75">
      <c r="A14" s="7" t="s">
        <v>63</v>
      </c>
      <c r="B14" s="8">
        <v>235</v>
      </c>
      <c r="C14" s="8">
        <v>342</v>
      </c>
      <c r="D14" s="8">
        <v>523</v>
      </c>
      <c r="E14" s="8">
        <v>765</v>
      </c>
      <c r="F14" s="8">
        <v>996</v>
      </c>
      <c r="G14" s="9"/>
    </row>
    <row r="15" spans="1:6" ht="12.75">
      <c r="A15" s="7" t="s">
        <v>9</v>
      </c>
      <c r="B15" s="8"/>
      <c r="C15" s="8"/>
      <c r="D15" s="8">
        <v>15</v>
      </c>
      <c r="E15" s="8">
        <v>304</v>
      </c>
      <c r="F15" s="8"/>
    </row>
    <row r="16" spans="1:6" ht="12.75">
      <c r="A16" s="7" t="s">
        <v>64</v>
      </c>
      <c r="B16" s="8">
        <v>11</v>
      </c>
      <c r="C16" s="8">
        <v>14</v>
      </c>
      <c r="D16" s="8"/>
      <c r="E16" s="8"/>
      <c r="F16" s="8">
        <v>530</v>
      </c>
    </row>
    <row r="17" spans="1:7" s="14" customFormat="1" ht="12.75">
      <c r="A17" s="11" t="s">
        <v>60</v>
      </c>
      <c r="B17" s="12">
        <v>2993</v>
      </c>
      <c r="C17" s="12">
        <v>4268</v>
      </c>
      <c r="D17" s="12">
        <v>6877</v>
      </c>
      <c r="E17" s="12">
        <v>11471</v>
      </c>
      <c r="F17" s="12">
        <v>13435</v>
      </c>
      <c r="G17" s="13"/>
    </row>
    <row r="18" spans="1:7" s="33" customFormat="1" ht="12.75">
      <c r="A18" s="4" t="s">
        <v>77</v>
      </c>
      <c r="B18" s="44">
        <f>+'Fin Perf'!G3/'Balance Sheet'!B17</f>
        <v>2.592382225192115</v>
      </c>
      <c r="C18" s="44">
        <f>+'Fin Perf'!H3/'Balance Sheet'!C17</f>
        <v>2.8882380506091847</v>
      </c>
      <c r="D18" s="44">
        <f>+'Fin Perf'!I3/'Balance Sheet'!D17</f>
        <v>2.652755562018322</v>
      </c>
      <c r="E18" s="44">
        <f>+'Fin Perf'!J3/'Balance Sheet'!E17</f>
        <v>2.202597855461599</v>
      </c>
      <c r="F18" s="44">
        <f>+'Fin Perf'!K3/'Balance Sheet'!F17</f>
        <v>2.3735020468924453</v>
      </c>
      <c r="G18" s="43"/>
    </row>
    <row r="19" spans="1:6" ht="12.75">
      <c r="A19" s="7"/>
      <c r="B19" s="8"/>
      <c r="C19" s="8"/>
      <c r="D19" s="8"/>
      <c r="E19" s="8"/>
      <c r="F19" s="8"/>
    </row>
    <row r="20" spans="1:6" s="6" customFormat="1" ht="12.75">
      <c r="A20" s="4" t="s">
        <v>10</v>
      </c>
      <c r="B20" s="5"/>
      <c r="C20" s="5"/>
      <c r="D20" s="5"/>
      <c r="E20" s="5"/>
      <c r="F20" s="5"/>
    </row>
    <row r="21" spans="1:6" ht="12.75">
      <c r="A21" s="7" t="s">
        <v>11</v>
      </c>
      <c r="B21" s="8">
        <v>1040</v>
      </c>
      <c r="C21" s="8">
        <v>1643</v>
      </c>
      <c r="D21" s="8">
        <v>2397</v>
      </c>
      <c r="E21" s="8">
        <v>3538</v>
      </c>
      <c r="F21" s="8">
        <v>4286</v>
      </c>
    </row>
    <row r="22" spans="1:6" ht="12.75">
      <c r="A22" s="4" t="s">
        <v>80</v>
      </c>
      <c r="B22" s="44">
        <f>+B6/B21</f>
        <v>0.8682692307692308</v>
      </c>
      <c r="C22" s="44">
        <f>+C6/C21</f>
        <v>0.9044430919050518</v>
      </c>
      <c r="D22" s="44">
        <f>+D6/D21</f>
        <v>0.8735919899874843</v>
      </c>
      <c r="E22" s="44">
        <f>+E6/E21</f>
        <v>0.7371396269078575</v>
      </c>
      <c r="F22" s="44">
        <f>+F6/F21</f>
        <v>0.6754549696686888</v>
      </c>
    </row>
    <row r="23" spans="1:6" ht="12.75">
      <c r="A23" s="7" t="s">
        <v>12</v>
      </c>
      <c r="B23" s="8">
        <v>618</v>
      </c>
      <c r="C23" s="8">
        <v>1054</v>
      </c>
      <c r="D23" s="8">
        <v>1298</v>
      </c>
      <c r="E23" s="8">
        <v>1654</v>
      </c>
      <c r="F23" s="8">
        <v>2257</v>
      </c>
    </row>
    <row r="24" spans="1:6" ht="12.75">
      <c r="A24" s="7" t="s">
        <v>13</v>
      </c>
      <c r="B24" s="8">
        <v>1658</v>
      </c>
      <c r="C24" s="8">
        <v>2697</v>
      </c>
      <c r="D24" s="8">
        <v>3695</v>
      </c>
      <c r="E24" s="8">
        <v>5192</v>
      </c>
      <c r="F24" s="8">
        <v>6543</v>
      </c>
    </row>
    <row r="25" spans="1:6" ht="12.75">
      <c r="A25" s="7" t="s">
        <v>14</v>
      </c>
      <c r="B25" s="8">
        <v>18</v>
      </c>
      <c r="C25" s="8">
        <v>17</v>
      </c>
      <c r="D25" s="8">
        <v>512</v>
      </c>
      <c r="E25" s="8">
        <v>508</v>
      </c>
      <c r="F25" s="8">
        <v>509</v>
      </c>
    </row>
    <row r="26" spans="1:6" ht="12.75">
      <c r="A26" s="7" t="s">
        <v>15</v>
      </c>
      <c r="B26" s="8">
        <v>511</v>
      </c>
      <c r="C26" s="8">
        <v>261</v>
      </c>
      <c r="D26" s="8">
        <v>349</v>
      </c>
      <c r="E26" s="8">
        <v>463</v>
      </c>
      <c r="F26" s="8">
        <v>761</v>
      </c>
    </row>
    <row r="27" spans="1:6" ht="12.75">
      <c r="A27" s="7" t="s">
        <v>16</v>
      </c>
      <c r="B27" s="8">
        <v>2187</v>
      </c>
      <c r="C27" s="8">
        <v>2975</v>
      </c>
      <c r="D27" s="8">
        <v>4556</v>
      </c>
      <c r="E27" s="8">
        <v>6163</v>
      </c>
      <c r="F27" s="8">
        <v>7813</v>
      </c>
    </row>
    <row r="28" spans="1:6" ht="12.75">
      <c r="A28" s="7" t="s">
        <v>17</v>
      </c>
      <c r="B28" s="8">
        <v>806</v>
      </c>
      <c r="C28" s="8">
        <v>1293</v>
      </c>
      <c r="D28" s="8">
        <v>2321</v>
      </c>
      <c r="E28" s="8">
        <v>5308</v>
      </c>
      <c r="F28" s="8">
        <v>5622</v>
      </c>
    </row>
    <row r="29" spans="1:6" ht="12.75">
      <c r="A29" s="4" t="s">
        <v>78</v>
      </c>
      <c r="B29" s="25">
        <f>+'Fin Perf'!G15/'Balance Sheet'!B28</f>
        <v>0.6588089330024814</v>
      </c>
      <c r="C29" s="25">
        <f>+'Fin Perf'!H15/'Balance Sheet'!C28</f>
        <v>0.7300850734725445</v>
      </c>
      <c r="D29" s="25">
        <f>+'Fin Perf'!I15/'Balance Sheet'!D28</f>
        <v>0.6290392072382593</v>
      </c>
      <c r="E29" s="25">
        <f>+'Fin Perf'!J15/'Balance Sheet'!E28</f>
        <v>0.3138658628485305</v>
      </c>
      <c r="F29" s="25">
        <f>+'Fin Perf'!K15/'Balance Sheet'!F28</f>
        <v>0.3872287442191391</v>
      </c>
    </row>
    <row r="30" spans="1:6" s="14" customFormat="1" ht="12.75">
      <c r="A30" s="15" t="s">
        <v>65</v>
      </c>
      <c r="B30" s="16">
        <v>2993</v>
      </c>
      <c r="C30" s="16">
        <v>4268</v>
      </c>
      <c r="D30" s="16">
        <v>6877</v>
      </c>
      <c r="E30" s="16">
        <v>11471</v>
      </c>
      <c r="F30" s="16">
        <v>13435</v>
      </c>
    </row>
    <row r="31" spans="1:6" ht="12.75">
      <c r="A31" s="6" t="s">
        <v>79</v>
      </c>
      <c r="B31" s="45">
        <f>+'Fin Perf'!G15/'Balance Sheet'!B30</f>
        <v>0.17741396592048111</v>
      </c>
      <c r="C31" s="45">
        <f>+'Fin Perf'!H15/'Balance Sheet'!C30</f>
        <v>0.2211808809746954</v>
      </c>
      <c r="D31" s="45">
        <f>+'Fin Perf'!I15/'Balance Sheet'!D30</f>
        <v>0.21230187581794388</v>
      </c>
      <c r="E31" s="45">
        <f>+'Fin Perf'!J15/'Balance Sheet'!E30</f>
        <v>0.14523581204777264</v>
      </c>
      <c r="F31" s="45">
        <f>+'Fin Perf'!K15/'Balance Sheet'!F30</f>
        <v>0.16203944919985114</v>
      </c>
    </row>
  </sheetData>
  <mergeCells count="1">
    <mergeCell ref="A1:F1"/>
  </mergeCells>
  <printOptions gridLines="1" horizontalCentered="1"/>
  <pageMargins left="0.75" right="0.75" top="1" bottom="1" header="0.5" footer="0.5"/>
  <pageSetup horizontalDpi="300" verticalDpi="300" orientation="portrait" r:id="rId1"/>
  <headerFooter alignWithMargins="0">
    <oddHeader>&amp;C&amp;12Dell Computer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selection activeCell="A1" sqref="A1"/>
    </sheetView>
  </sheetViews>
  <sheetFormatPr defaultColWidth="9.140625" defaultRowHeight="12.75"/>
  <cols>
    <col min="1" max="1" width="17.8515625" style="17" customWidth="1"/>
    <col min="2" max="15" width="7.7109375" style="1" customWidth="1"/>
    <col min="16" max="16384" width="9.140625" style="1" customWidth="1"/>
  </cols>
  <sheetData>
    <row r="1" spans="1:15" ht="12.75">
      <c r="A1" s="57" t="s">
        <v>101</v>
      </c>
      <c r="B1" s="3">
        <v>1992</v>
      </c>
      <c r="C1" s="3">
        <v>1993</v>
      </c>
      <c r="D1" s="3">
        <v>1994</v>
      </c>
      <c r="E1" s="3">
        <v>1995</v>
      </c>
      <c r="F1" s="3">
        <v>1996</v>
      </c>
      <c r="G1" s="3">
        <v>1997</v>
      </c>
      <c r="H1" s="3">
        <v>1998</v>
      </c>
      <c r="I1" s="3">
        <v>1999</v>
      </c>
      <c r="J1" s="3">
        <v>2000</v>
      </c>
      <c r="K1" s="3">
        <v>2001</v>
      </c>
      <c r="L1" s="3">
        <v>2002</v>
      </c>
      <c r="M1" s="3">
        <v>2003</v>
      </c>
      <c r="N1" s="3">
        <v>2004</v>
      </c>
      <c r="O1" s="3">
        <v>2005</v>
      </c>
    </row>
    <row r="2" spans="1:15" ht="12.75">
      <c r="A2" s="58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2.75">
      <c r="A3" s="31" t="s">
        <v>91</v>
      </c>
      <c r="B3" s="19">
        <v>889.9</v>
      </c>
      <c r="C3" s="19">
        <v>2013.9</v>
      </c>
      <c r="D3" s="19">
        <v>2873.2</v>
      </c>
      <c r="E3" s="19">
        <v>3475.3</v>
      </c>
      <c r="F3" s="19">
        <v>5296</v>
      </c>
      <c r="G3" s="19">
        <v>7759</v>
      </c>
      <c r="H3" s="19">
        <v>12327</v>
      </c>
      <c r="I3" s="19">
        <v>18243</v>
      </c>
      <c r="J3" s="19">
        <v>25266</v>
      </c>
      <c r="K3" s="19">
        <v>31888</v>
      </c>
      <c r="L3" s="19">
        <v>31168</v>
      </c>
      <c r="M3" s="19">
        <v>35404</v>
      </c>
      <c r="N3" s="19">
        <v>41444</v>
      </c>
      <c r="O3" s="19">
        <v>49205</v>
      </c>
    </row>
    <row r="4" spans="1:15" s="6" customFormat="1" ht="12.75">
      <c r="A4" s="4" t="s">
        <v>92</v>
      </c>
      <c r="B4" s="24">
        <v>648.1</v>
      </c>
      <c r="C4" s="24">
        <v>1459.6</v>
      </c>
      <c r="D4" s="24">
        <v>2037.2</v>
      </c>
      <c r="E4" s="24">
        <v>2400</v>
      </c>
      <c r="F4" s="24">
        <v>3474</v>
      </c>
      <c r="G4" s="24">
        <v>5279</v>
      </c>
      <c r="H4" s="24">
        <v>8531</v>
      </c>
      <c r="I4" s="24">
        <v>12420</v>
      </c>
      <c r="J4" s="24">
        <v>17879</v>
      </c>
      <c r="K4" s="24">
        <v>22871</v>
      </c>
      <c r="L4" s="24"/>
      <c r="M4" s="24"/>
      <c r="N4" s="24"/>
      <c r="O4" s="24"/>
    </row>
    <row r="5" spans="1:15" s="6" customFormat="1" ht="12.75">
      <c r="A5" s="4" t="s">
        <v>93</v>
      </c>
      <c r="B5" s="24">
        <v>241.9</v>
      </c>
      <c r="C5" s="24">
        <v>553</v>
      </c>
      <c r="D5" s="24">
        <v>781.9</v>
      </c>
      <c r="E5" s="24">
        <v>952.9</v>
      </c>
      <c r="F5" s="24">
        <v>1478</v>
      </c>
      <c r="G5" s="24">
        <v>2004</v>
      </c>
      <c r="H5" s="24">
        <v>2956</v>
      </c>
      <c r="I5" s="24">
        <v>4675</v>
      </c>
      <c r="J5" s="24">
        <v>5590</v>
      </c>
      <c r="K5" s="24">
        <v>6399</v>
      </c>
      <c r="L5" s="24"/>
      <c r="M5" s="24"/>
      <c r="N5" s="24"/>
      <c r="O5" s="24"/>
    </row>
    <row r="6" spans="1:15" s="6" customFormat="1" ht="12.75">
      <c r="A6" s="4" t="s">
        <v>94</v>
      </c>
      <c r="B6" s="21"/>
      <c r="C6" s="21">
        <v>1.3</v>
      </c>
      <c r="D6" s="21">
        <v>54</v>
      </c>
      <c r="E6" s="21">
        <v>122.4</v>
      </c>
      <c r="F6" s="24">
        <v>344</v>
      </c>
      <c r="G6" s="24">
        <v>476</v>
      </c>
      <c r="H6" s="24">
        <v>840</v>
      </c>
      <c r="I6" s="24">
        <v>1149</v>
      </c>
      <c r="J6" s="24">
        <v>1796</v>
      </c>
      <c r="K6" s="24">
        <v>2618</v>
      </c>
      <c r="L6" s="24"/>
      <c r="M6" s="24"/>
      <c r="N6" s="24"/>
      <c r="O6" s="24"/>
    </row>
    <row r="7" spans="1:15" s="6" customFormat="1" ht="12.75">
      <c r="A7" s="4" t="s">
        <v>25</v>
      </c>
      <c r="B7" s="21">
        <v>282.2</v>
      </c>
      <c r="C7" s="21">
        <v>449.5</v>
      </c>
      <c r="D7" s="21">
        <v>432.8</v>
      </c>
      <c r="E7" s="24">
        <v>738</v>
      </c>
      <c r="F7" s="24">
        <v>1067</v>
      </c>
      <c r="G7" s="24">
        <v>1666</v>
      </c>
      <c r="H7" s="24">
        <v>2722</v>
      </c>
      <c r="I7" s="24">
        <v>4106</v>
      </c>
      <c r="J7" s="24">
        <v>5198</v>
      </c>
      <c r="K7" s="24">
        <v>6443</v>
      </c>
      <c r="L7" s="24">
        <v>5507</v>
      </c>
      <c r="M7" s="24">
        <v>6349</v>
      </c>
      <c r="N7" s="24">
        <v>7552</v>
      </c>
      <c r="O7" s="24">
        <v>9015</v>
      </c>
    </row>
    <row r="8" spans="1:15" ht="12.75">
      <c r="A8" s="60" t="s">
        <v>95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1:15" ht="12.75">
      <c r="A9" s="7" t="s">
        <v>20</v>
      </c>
      <c r="B9" s="18">
        <v>182.2</v>
      </c>
      <c r="C9" s="18">
        <v>268</v>
      </c>
      <c r="D9" s="18">
        <v>422.9</v>
      </c>
      <c r="E9" s="18">
        <v>423.4</v>
      </c>
      <c r="F9" s="18">
        <v>595</v>
      </c>
      <c r="G9" s="18">
        <v>826</v>
      </c>
      <c r="H9" s="18">
        <v>1202</v>
      </c>
      <c r="I9" s="18">
        <v>1788</v>
      </c>
      <c r="J9" s="18">
        <v>2387</v>
      </c>
      <c r="K9" s="18">
        <v>3193</v>
      </c>
      <c r="L9" s="18"/>
      <c r="M9" s="18">
        <v>3505</v>
      </c>
      <c r="N9" s="18">
        <v>4008</v>
      </c>
      <c r="O9" s="18">
        <v>4761</v>
      </c>
    </row>
    <row r="10" spans="1:15" ht="12.75">
      <c r="A10" s="4" t="s">
        <v>76</v>
      </c>
      <c r="B10" s="25">
        <f>+B9/B3</f>
        <v>0.2047421058545904</v>
      </c>
      <c r="C10" s="25">
        <f>+C9/C3</f>
        <v>0.13307512786136352</v>
      </c>
      <c r="D10" s="25">
        <f>+D9/D3</f>
        <v>0.14718780453849367</v>
      </c>
      <c r="E10" s="25">
        <f>+E9/E3</f>
        <v>0.12183120881650504</v>
      </c>
      <c r="F10" s="25">
        <f>+F9/F3</f>
        <v>0.11234894259818731</v>
      </c>
      <c r="G10" s="25">
        <f>+G9/G3</f>
        <v>0.10645701765691455</v>
      </c>
      <c r="H10" s="25">
        <f>+H9/H3</f>
        <v>0.09750953192179768</v>
      </c>
      <c r="I10" s="25">
        <f>+I9/I3</f>
        <v>0.0980101956914981</v>
      </c>
      <c r="J10" s="25">
        <f>+J9/J3</f>
        <v>0.0944747882529882</v>
      </c>
      <c r="K10" s="25">
        <f>+K9/K3</f>
        <v>0.1001317109884596</v>
      </c>
      <c r="L10" s="25">
        <f>+L9/L3</f>
        <v>0</v>
      </c>
      <c r="M10" s="25">
        <f>+M9/M3</f>
        <v>0.099000112981584</v>
      </c>
      <c r="N10" s="25">
        <f>+N9/N3</f>
        <v>0.09670881189074414</v>
      </c>
      <c r="O10" s="25">
        <f>+O9/O3</f>
        <v>0.09675845950614775</v>
      </c>
    </row>
    <row r="11" spans="1:15" ht="12.75">
      <c r="A11" s="7" t="s">
        <v>21</v>
      </c>
      <c r="B11" s="18">
        <v>33.1</v>
      </c>
      <c r="C11" s="18">
        <v>42.4</v>
      </c>
      <c r="D11" s="18">
        <v>48.9</v>
      </c>
      <c r="E11" s="18">
        <v>65.4</v>
      </c>
      <c r="F11" s="18">
        <v>95</v>
      </c>
      <c r="G11" s="18">
        <v>126</v>
      </c>
      <c r="H11" s="18">
        <v>204</v>
      </c>
      <c r="I11" s="18">
        <v>272</v>
      </c>
      <c r="J11" s="18">
        <v>568</v>
      </c>
      <c r="K11" s="18">
        <v>482</v>
      </c>
      <c r="L11" s="18"/>
      <c r="M11" s="18"/>
      <c r="N11" s="18"/>
      <c r="O11" s="18"/>
    </row>
    <row r="12" spans="1:15" ht="12.75">
      <c r="A12" s="7" t="s">
        <v>68</v>
      </c>
      <c r="B12" s="18"/>
      <c r="C12" s="18"/>
      <c r="D12" s="18"/>
      <c r="E12" s="18"/>
      <c r="F12" s="18"/>
      <c r="G12" s="18"/>
      <c r="H12" s="18"/>
      <c r="I12" s="18"/>
      <c r="J12" s="18"/>
      <c r="K12" s="18">
        <v>105</v>
      </c>
      <c r="L12" s="18"/>
      <c r="M12" s="18"/>
      <c r="N12" s="18"/>
      <c r="O12" s="18"/>
    </row>
    <row r="13" spans="1:15" s="6" customFormat="1" ht="12.75">
      <c r="A13" s="4" t="s">
        <v>100</v>
      </c>
      <c r="B13" s="24">
        <v>215.3</v>
      </c>
      <c r="C13" s="24">
        <v>310.3</v>
      </c>
      <c r="D13" s="24">
        <v>471.8</v>
      </c>
      <c r="E13" s="24">
        <v>488.8</v>
      </c>
      <c r="F13" s="24">
        <v>690</v>
      </c>
      <c r="G13" s="24">
        <v>952</v>
      </c>
      <c r="H13" s="24">
        <v>1406</v>
      </c>
      <c r="I13" s="24">
        <v>2069</v>
      </c>
      <c r="J13" s="24">
        <v>2955</v>
      </c>
      <c r="K13" s="24">
        <v>3780</v>
      </c>
      <c r="L13" s="24"/>
      <c r="M13" s="24"/>
      <c r="N13" s="24"/>
      <c r="O13" s="24"/>
    </row>
    <row r="14" spans="1:15" ht="12.75">
      <c r="A14" s="7" t="s">
        <v>22</v>
      </c>
      <c r="B14" s="19">
        <v>66.9</v>
      </c>
      <c r="C14" s="19">
        <v>139.1</v>
      </c>
      <c r="D14" s="19">
        <v>-39</v>
      </c>
      <c r="E14" s="19">
        <v>249.3</v>
      </c>
      <c r="F14" s="19">
        <v>377</v>
      </c>
      <c r="G14" s="19">
        <v>714</v>
      </c>
      <c r="H14" s="19">
        <v>1316</v>
      </c>
      <c r="I14" s="19">
        <v>2046</v>
      </c>
      <c r="J14" s="19">
        <v>2263</v>
      </c>
      <c r="K14" s="19">
        <v>2663</v>
      </c>
      <c r="L14" s="19">
        <v>1789</v>
      </c>
      <c r="M14" s="19">
        <v>2844</v>
      </c>
      <c r="N14" s="19">
        <v>3544</v>
      </c>
      <c r="O14" s="19">
        <v>4254</v>
      </c>
    </row>
    <row r="15" spans="1:15" s="6" customFormat="1" ht="12.75">
      <c r="A15" s="4" t="s">
        <v>23</v>
      </c>
      <c r="B15" s="24">
        <v>50.9</v>
      </c>
      <c r="C15" s="24">
        <v>101.6</v>
      </c>
      <c r="D15" s="24">
        <v>-35.8</v>
      </c>
      <c r="E15" s="24">
        <v>149.2</v>
      </c>
      <c r="F15" s="24">
        <v>272</v>
      </c>
      <c r="G15" s="24">
        <v>531</v>
      </c>
      <c r="H15" s="24">
        <v>944</v>
      </c>
      <c r="I15" s="24">
        <v>1460</v>
      </c>
      <c r="J15" s="24">
        <v>1666</v>
      </c>
      <c r="K15" s="24">
        <v>2177</v>
      </c>
      <c r="L15" s="24">
        <v>1246</v>
      </c>
      <c r="M15" s="24">
        <v>2122</v>
      </c>
      <c r="N15" s="24">
        <v>2645</v>
      </c>
      <c r="O15" s="24">
        <v>3043</v>
      </c>
    </row>
    <row r="16" spans="1:15" s="14" customFormat="1" ht="12.75">
      <c r="A16" s="60" t="s">
        <v>24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12.75">
      <c r="A17" s="7" t="s">
        <v>19</v>
      </c>
      <c r="B17" s="22">
        <v>1</v>
      </c>
      <c r="C17" s="22">
        <v>1</v>
      </c>
      <c r="D17" s="22">
        <v>1</v>
      </c>
      <c r="E17" s="22">
        <v>1</v>
      </c>
      <c r="F17" s="22">
        <v>1</v>
      </c>
      <c r="G17" s="22">
        <v>1</v>
      </c>
      <c r="H17" s="22">
        <v>1</v>
      </c>
      <c r="I17" s="22">
        <v>1</v>
      </c>
      <c r="J17" s="22">
        <v>1</v>
      </c>
      <c r="K17" s="22">
        <v>1</v>
      </c>
      <c r="L17" s="22"/>
      <c r="M17" s="22"/>
      <c r="N17" s="22"/>
      <c r="O17" s="22"/>
    </row>
    <row r="18" spans="1:15" s="6" customFormat="1" ht="12.75">
      <c r="A18" s="4" t="s">
        <v>92</v>
      </c>
      <c r="B18" s="64">
        <v>0.728</v>
      </c>
      <c r="C18" s="64">
        <v>0.725</v>
      </c>
      <c r="D18" s="64">
        <v>0.709</v>
      </c>
      <c r="E18" s="64">
        <v>0.691</v>
      </c>
      <c r="F18" s="64">
        <v>0.66</v>
      </c>
      <c r="G18" s="64">
        <v>0.68</v>
      </c>
      <c r="H18" s="64">
        <v>0.692</v>
      </c>
      <c r="I18" s="64">
        <v>0.68</v>
      </c>
      <c r="J18" s="64">
        <v>0.707</v>
      </c>
      <c r="K18" s="64">
        <v>0.716</v>
      </c>
      <c r="L18" s="25">
        <v>0.7</v>
      </c>
      <c r="M18" s="25">
        <v>0.71</v>
      </c>
      <c r="N18" s="25">
        <v>0.69</v>
      </c>
      <c r="O18" s="25">
        <v>0.67</v>
      </c>
    </row>
    <row r="19" spans="1:15" s="6" customFormat="1" ht="12.75">
      <c r="A19" s="4" t="s">
        <v>93</v>
      </c>
      <c r="B19" s="64">
        <v>0.272</v>
      </c>
      <c r="C19" s="64">
        <v>0.275</v>
      </c>
      <c r="D19" s="64">
        <v>0.272</v>
      </c>
      <c r="E19" s="64">
        <v>0.274</v>
      </c>
      <c r="F19" s="64">
        <v>0.28</v>
      </c>
      <c r="G19" s="64">
        <v>0.26</v>
      </c>
      <c r="H19" s="64">
        <v>0.239</v>
      </c>
      <c r="I19" s="64">
        <v>0.256</v>
      </c>
      <c r="J19" s="64">
        <v>0.221</v>
      </c>
      <c r="K19" s="64">
        <v>0.201</v>
      </c>
      <c r="L19" s="25">
        <v>0.21</v>
      </c>
      <c r="M19" s="25">
        <v>0.19</v>
      </c>
      <c r="N19" s="25">
        <v>0.21</v>
      </c>
      <c r="O19" s="25">
        <v>0.22</v>
      </c>
    </row>
    <row r="20" spans="1:15" s="6" customFormat="1" ht="12.75">
      <c r="A20" s="4" t="s">
        <v>96</v>
      </c>
      <c r="B20" s="64">
        <v>0</v>
      </c>
      <c r="C20" s="64">
        <v>0.001</v>
      </c>
      <c r="D20" s="64">
        <v>0.019</v>
      </c>
      <c r="E20" s="64">
        <v>0.035</v>
      </c>
      <c r="F20" s="64">
        <v>0.06</v>
      </c>
      <c r="G20" s="64">
        <v>0.06</v>
      </c>
      <c r="H20" s="64">
        <v>0.071</v>
      </c>
      <c r="I20" s="64">
        <v>0.064</v>
      </c>
      <c r="J20" s="64">
        <v>0.072</v>
      </c>
      <c r="K20" s="64">
        <v>0.083</v>
      </c>
      <c r="L20" s="25">
        <v>0.09</v>
      </c>
      <c r="M20" s="25">
        <v>0.1</v>
      </c>
      <c r="N20" s="25">
        <v>0.1</v>
      </c>
      <c r="O20" s="25">
        <v>0.11</v>
      </c>
    </row>
    <row r="21" spans="1:15" ht="12.75">
      <c r="A21" s="7" t="s">
        <v>25</v>
      </c>
      <c r="B21" s="22">
        <f>+B7/B3</f>
        <v>0.3171142825036521</v>
      </c>
      <c r="C21" s="22">
        <f>+C7/C3</f>
        <v>0.22319876855851828</v>
      </c>
      <c r="D21" s="22">
        <f>+D7/D3</f>
        <v>0.15063344006682447</v>
      </c>
      <c r="E21" s="22">
        <f>+E7/E3</f>
        <v>0.21235576784738008</v>
      </c>
      <c r="F21" s="22">
        <f>+F7/F3</f>
        <v>0.20147280966767372</v>
      </c>
      <c r="G21" s="22">
        <f>+G7/G3</f>
        <v>0.21471839154530223</v>
      </c>
      <c r="H21" s="22">
        <f>+H7/H3</f>
        <v>0.2208160947513588</v>
      </c>
      <c r="I21" s="22">
        <f>+I7/I3</f>
        <v>0.22507263059803762</v>
      </c>
      <c r="J21" s="22">
        <f>+J7/J3</f>
        <v>0.20573102192669993</v>
      </c>
      <c r="K21" s="22">
        <f>+K7/K3</f>
        <v>0.20205092824887105</v>
      </c>
      <c r="L21" s="22">
        <f>+L7/L3</f>
        <v>0.17668762833675564</v>
      </c>
      <c r="M21" s="22">
        <f>+M7/M3</f>
        <v>0.17933001920686928</v>
      </c>
      <c r="N21" s="22">
        <f>+N7/N3</f>
        <v>0.18222179326319854</v>
      </c>
      <c r="O21" s="22">
        <f>+O7/O3</f>
        <v>0.18321308810080275</v>
      </c>
    </row>
    <row r="22" spans="1:15" ht="12.75">
      <c r="A22" s="60" t="s">
        <v>95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</row>
    <row r="23" spans="1:15" s="6" customFormat="1" ht="12.75">
      <c r="A23" s="4" t="s">
        <v>97</v>
      </c>
      <c r="B23" s="25">
        <v>0.205</v>
      </c>
      <c r="C23" s="25">
        <v>0.133</v>
      </c>
      <c r="D23" s="25">
        <v>0.147</v>
      </c>
      <c r="E23" s="25">
        <v>0.122</v>
      </c>
      <c r="F23" s="25">
        <v>0.113</v>
      </c>
      <c r="G23" s="25">
        <v>0.107</v>
      </c>
      <c r="H23" s="25">
        <v>0.098</v>
      </c>
      <c r="I23" s="25">
        <v>0.098</v>
      </c>
      <c r="J23" s="25">
        <v>0.094</v>
      </c>
      <c r="K23" s="25">
        <v>0.1</v>
      </c>
      <c r="L23" s="25"/>
      <c r="M23" s="25"/>
      <c r="N23" s="54"/>
      <c r="O23" s="55"/>
    </row>
    <row r="24" spans="1:15" s="6" customFormat="1" ht="12.75">
      <c r="A24" s="4" t="s">
        <v>98</v>
      </c>
      <c r="B24" s="25">
        <v>0.037</v>
      </c>
      <c r="C24" s="25">
        <v>0.021</v>
      </c>
      <c r="D24" s="25">
        <v>0.017</v>
      </c>
      <c r="E24" s="25">
        <v>0.019</v>
      </c>
      <c r="F24" s="25">
        <v>0.018</v>
      </c>
      <c r="G24" s="25">
        <v>0.016</v>
      </c>
      <c r="H24" s="25">
        <v>0.016</v>
      </c>
      <c r="I24" s="25">
        <v>0.015</v>
      </c>
      <c r="J24" s="25">
        <v>0.023</v>
      </c>
      <c r="K24" s="25">
        <v>0.015</v>
      </c>
      <c r="L24" s="25"/>
      <c r="M24" s="25"/>
      <c r="N24" s="54"/>
      <c r="O24" s="55"/>
    </row>
    <row r="25" spans="1:15" s="6" customFormat="1" ht="12.75">
      <c r="A25" s="4" t="s">
        <v>99</v>
      </c>
      <c r="B25" s="25"/>
      <c r="C25" s="25"/>
      <c r="D25" s="25"/>
      <c r="E25" s="25"/>
      <c r="F25" s="25"/>
      <c r="G25" s="25"/>
      <c r="H25" s="25"/>
      <c r="I25" s="25"/>
      <c r="J25" s="25"/>
      <c r="K25" s="25">
        <v>0.003</v>
      </c>
      <c r="L25" s="25"/>
      <c r="M25" s="25"/>
      <c r="N25" s="54"/>
      <c r="O25" s="55"/>
    </row>
    <row r="26" spans="1:15" ht="12.75">
      <c r="A26" s="31" t="s">
        <v>100</v>
      </c>
      <c r="B26" s="22">
        <v>0.242</v>
      </c>
      <c r="C26" s="22">
        <v>0.154</v>
      </c>
      <c r="D26" s="22">
        <v>0.164</v>
      </c>
      <c r="E26" s="22">
        <v>0.141</v>
      </c>
      <c r="F26" s="22">
        <v>0.131</v>
      </c>
      <c r="G26" s="22">
        <v>0.123</v>
      </c>
      <c r="H26" s="22">
        <v>0.114</v>
      </c>
      <c r="I26" s="22">
        <v>0.113</v>
      </c>
      <c r="J26" s="22">
        <v>0.117</v>
      </c>
      <c r="K26" s="22">
        <v>0.118</v>
      </c>
      <c r="L26" s="22"/>
      <c r="M26" s="22"/>
      <c r="N26" s="22"/>
      <c r="O26" s="22"/>
    </row>
    <row r="27" spans="1:15" ht="12.75">
      <c r="A27" s="7" t="s">
        <v>22</v>
      </c>
      <c r="B27" s="22">
        <f>+B14/B3</f>
        <v>0.07517698617822229</v>
      </c>
      <c r="C27" s="22">
        <f>+C14/C3</f>
        <v>0.06906996375192412</v>
      </c>
      <c r="D27" s="22">
        <f>+D14/D3</f>
        <v>-0.013573715717666714</v>
      </c>
      <c r="E27" s="22">
        <f>+E14/E3</f>
        <v>0.07173481426063937</v>
      </c>
      <c r="F27" s="22">
        <f>+F14/F3</f>
        <v>0.0711858006042296</v>
      </c>
      <c r="G27" s="22">
        <f>+G14/G3</f>
        <v>0.09202216780512952</v>
      </c>
      <c r="H27" s="22">
        <f>+H14/H3</f>
        <v>0.10675752413401476</v>
      </c>
      <c r="I27" s="22">
        <f>+I14/I3</f>
        <v>0.1121526064791975</v>
      </c>
      <c r="J27" s="22">
        <f>+J14/J3</f>
        <v>0.08956700704504077</v>
      </c>
      <c r="K27" s="22">
        <f>+K14/K3</f>
        <v>0.08351103863522329</v>
      </c>
      <c r="L27" s="22">
        <f>+L14/L3</f>
        <v>0.05739861396303902</v>
      </c>
      <c r="M27" s="22">
        <f>+M14/M3</f>
        <v>0.08032990622528528</v>
      </c>
      <c r="N27" s="22">
        <f>+N14/N3</f>
        <v>0.0855129813724544</v>
      </c>
      <c r="O27" s="22">
        <f>+O14/O3</f>
        <v>0.08645462859465501</v>
      </c>
    </row>
    <row r="28" spans="1:15" ht="12.75">
      <c r="A28" s="10" t="s">
        <v>23</v>
      </c>
      <c r="B28" s="23">
        <f>+B15/B3</f>
        <v>0.0571974379143724</v>
      </c>
      <c r="C28" s="23">
        <f>+C15/C3</f>
        <v>0.05044937683102438</v>
      </c>
      <c r="D28" s="23">
        <f>+D15/D3</f>
        <v>-0.012459974940832522</v>
      </c>
      <c r="E28" s="23">
        <f>+E15/E3</f>
        <v>0.042931545478088216</v>
      </c>
      <c r="F28" s="23">
        <f>+F15/F3</f>
        <v>0.0513595166163142</v>
      </c>
      <c r="G28" s="23">
        <f>+G15/G3</f>
        <v>0.06843665420801649</v>
      </c>
      <c r="H28" s="23">
        <f>+H15/H3</f>
        <v>0.07657986533625376</v>
      </c>
      <c r="I28" s="23">
        <f>+I15/I3</f>
        <v>0.0800306967055857</v>
      </c>
      <c r="J28" s="23">
        <f>+J15/J3</f>
        <v>0.0659384152616164</v>
      </c>
      <c r="K28" s="23">
        <f>+K15/K3</f>
        <v>0.06827019568489714</v>
      </c>
      <c r="L28" s="23">
        <f>+L15/L3</f>
        <v>0.03997689938398357</v>
      </c>
      <c r="M28" s="23">
        <f>+M15/M3</f>
        <v>0.059936730312958986</v>
      </c>
      <c r="N28" s="23">
        <f>+N15/N3</f>
        <v>0.06382105974326803</v>
      </c>
      <c r="O28" s="23">
        <f>+O15/O3</f>
        <v>0.0618433086068489</v>
      </c>
    </row>
    <row r="29" spans="1:15" ht="12.75">
      <c r="A29" s="62" t="s">
        <v>69</v>
      </c>
      <c r="B29" s="63"/>
      <c r="C29" s="63"/>
      <c r="D29" s="63"/>
      <c r="E29" s="63"/>
      <c r="F29" s="59"/>
      <c r="G29" s="59"/>
      <c r="H29" s="59"/>
      <c r="I29" s="59"/>
      <c r="J29" s="59"/>
      <c r="K29" s="59"/>
      <c r="L29" s="59"/>
      <c r="M29" s="59"/>
      <c r="N29" s="59"/>
      <c r="O29" s="59"/>
    </row>
    <row r="30" spans="1:15" ht="12.75">
      <c r="A30" s="7" t="s">
        <v>26</v>
      </c>
      <c r="B30" s="27"/>
      <c r="C30" s="27"/>
      <c r="D30" s="27"/>
      <c r="E30" s="27"/>
      <c r="F30" s="27"/>
      <c r="G30" s="28">
        <v>10350</v>
      </c>
      <c r="H30" s="28">
        <v>16200</v>
      </c>
      <c r="I30" s="28">
        <v>24400</v>
      </c>
      <c r="J30" s="28">
        <v>36500</v>
      </c>
      <c r="K30" s="28">
        <v>40000</v>
      </c>
      <c r="L30" s="28">
        <v>34600</v>
      </c>
      <c r="M30" s="28">
        <v>39100</v>
      </c>
      <c r="N30" s="28">
        <v>46000</v>
      </c>
      <c r="O30" s="28">
        <v>55200</v>
      </c>
    </row>
    <row r="31" spans="1:15" ht="12.75">
      <c r="A31" s="7" t="s">
        <v>102</v>
      </c>
      <c r="B31" s="27"/>
      <c r="C31" s="27"/>
      <c r="D31" s="27"/>
      <c r="E31" s="27"/>
      <c r="F31" s="27"/>
      <c r="G31" s="28">
        <v>13</v>
      </c>
      <c r="H31" s="28">
        <v>7</v>
      </c>
      <c r="I31" s="28">
        <v>6</v>
      </c>
      <c r="J31" s="28">
        <v>6</v>
      </c>
      <c r="K31" s="28">
        <v>5</v>
      </c>
      <c r="L31" s="28">
        <v>4</v>
      </c>
      <c r="M31" s="28">
        <v>3</v>
      </c>
      <c r="N31" s="28">
        <v>3</v>
      </c>
      <c r="O31" s="28">
        <v>4</v>
      </c>
    </row>
    <row r="32" spans="1:15" ht="12.75">
      <c r="A32" s="10" t="s">
        <v>88</v>
      </c>
      <c r="B32" s="29"/>
      <c r="C32" s="29"/>
      <c r="D32" s="29"/>
      <c r="E32" s="29"/>
      <c r="F32" s="29"/>
      <c r="G32" s="30">
        <v>2700</v>
      </c>
      <c r="H32" s="30">
        <v>2600</v>
      </c>
      <c r="I32" s="30">
        <v>2350</v>
      </c>
      <c r="J32" s="30">
        <v>2250</v>
      </c>
      <c r="K32" s="30">
        <v>2170</v>
      </c>
      <c r="L32" s="30">
        <v>1830</v>
      </c>
      <c r="M32" s="30">
        <v>1720</v>
      </c>
      <c r="N32" s="30">
        <v>1600</v>
      </c>
      <c r="O32" s="30">
        <v>1570</v>
      </c>
    </row>
    <row r="33" spans="1:15" ht="12.75">
      <c r="A33" s="17" t="s">
        <v>89</v>
      </c>
      <c r="F33" s="56">
        <v>0.86</v>
      </c>
      <c r="G33" s="56">
        <v>4.13</v>
      </c>
      <c r="H33" s="56">
        <v>12.43</v>
      </c>
      <c r="I33" s="56">
        <v>50</v>
      </c>
      <c r="J33" s="56">
        <v>38.44</v>
      </c>
      <c r="K33" s="56">
        <v>26.13</v>
      </c>
      <c r="L33" s="56">
        <v>27.49</v>
      </c>
      <c r="M33" s="56">
        <v>23.86</v>
      </c>
      <c r="N33" s="56">
        <v>33.44</v>
      </c>
      <c r="O33" s="56">
        <v>41.76</v>
      </c>
    </row>
    <row r="34" spans="1:15" ht="12.75">
      <c r="A34" s="17" t="s">
        <v>90</v>
      </c>
      <c r="F34" s="56">
        <v>0.09</v>
      </c>
      <c r="G34" s="56">
        <v>0.17</v>
      </c>
      <c r="H34" s="56">
        <v>0.32</v>
      </c>
      <c r="I34" s="56">
        <v>0.53</v>
      </c>
      <c r="J34" s="56">
        <v>0.61</v>
      </c>
      <c r="K34" s="56">
        <v>0.79</v>
      </c>
      <c r="L34" s="56">
        <v>0.46</v>
      </c>
      <c r="M34" s="56">
        <v>0.8</v>
      </c>
      <c r="N34" s="56">
        <v>1.01</v>
      </c>
      <c r="O34" s="56">
        <v>1.18</v>
      </c>
    </row>
  </sheetData>
  <mergeCells count="5">
    <mergeCell ref="A2:O2"/>
    <mergeCell ref="A8:O8"/>
    <mergeCell ref="A16:O16"/>
    <mergeCell ref="A22:O22"/>
    <mergeCell ref="A29:O29"/>
  </mergeCells>
  <printOptions gridLines="1"/>
  <pageMargins left="0.5" right="0.5" top="0.75" bottom="0.75" header="0.5" footer="0.5"/>
  <pageSetup horizontalDpi="300" verticalDpi="300" orientation="landscape" r:id="rId1"/>
  <headerFooter alignWithMargins="0">
    <oddHeader>&amp;C&amp;12Dell Computer</oddHeader>
    <oddFooter>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33" customWidth="1"/>
    <col min="2" max="4" width="6.57421875" style="33" bestFit="1" customWidth="1"/>
    <col min="5" max="5" width="16.8515625" style="33" customWidth="1"/>
    <col min="6" max="16384" width="9.140625" style="33" customWidth="1"/>
  </cols>
  <sheetData>
    <row r="1" spans="1:6" ht="12.75">
      <c r="A1" s="31" t="s">
        <v>35</v>
      </c>
      <c r="B1" s="32">
        <v>1996</v>
      </c>
      <c r="C1" s="32">
        <v>1998</v>
      </c>
      <c r="D1" s="32">
        <v>2000</v>
      </c>
      <c r="F1" s="46">
        <v>2000</v>
      </c>
    </row>
    <row r="2" spans="1:4" ht="12.75">
      <c r="A2" s="26" t="s">
        <v>36</v>
      </c>
      <c r="B2" s="34"/>
      <c r="C2" s="34"/>
      <c r="D2" s="34"/>
    </row>
    <row r="3" spans="1:5" ht="12.75">
      <c r="A3" s="31" t="s">
        <v>37</v>
      </c>
      <c r="B3" s="37">
        <v>14.9</v>
      </c>
      <c r="C3" s="37">
        <v>18.3</v>
      </c>
      <c r="D3" s="37">
        <v>16.9</v>
      </c>
      <c r="E3" s="33" t="s">
        <v>75</v>
      </c>
    </row>
    <row r="4" spans="1:6" ht="12.75">
      <c r="A4" s="31" t="s">
        <v>38</v>
      </c>
      <c r="B4" s="37">
        <v>8.4</v>
      </c>
      <c r="C4" s="37">
        <v>11.3</v>
      </c>
      <c r="D4" s="37">
        <v>11.2</v>
      </c>
      <c r="E4" s="33" t="s">
        <v>70</v>
      </c>
      <c r="F4" s="42">
        <v>0.116</v>
      </c>
    </row>
    <row r="5" spans="1:6" s="6" customFormat="1" ht="12.75">
      <c r="A5" s="4" t="s">
        <v>39</v>
      </c>
      <c r="B5" s="38">
        <v>4.4</v>
      </c>
      <c r="C5" s="38">
        <v>8.4</v>
      </c>
      <c r="D5" s="38">
        <v>9.8</v>
      </c>
      <c r="E5" s="33" t="s">
        <v>71</v>
      </c>
      <c r="F5" s="42">
        <v>0.06</v>
      </c>
    </row>
    <row r="6" spans="1:6" ht="12.75">
      <c r="A6" s="31" t="s">
        <v>40</v>
      </c>
      <c r="B6" s="37">
        <v>5.3</v>
      </c>
      <c r="C6" s="37">
        <v>6.9</v>
      </c>
      <c r="D6" s="37">
        <v>8.3</v>
      </c>
      <c r="E6" s="33" t="s">
        <v>72</v>
      </c>
      <c r="F6" s="42">
        <v>0.009</v>
      </c>
    </row>
    <row r="7" spans="1:6" ht="12.75">
      <c r="A7" s="31" t="s">
        <v>41</v>
      </c>
      <c r="B7" s="37">
        <v>9.3</v>
      </c>
      <c r="C7" s="37">
        <v>9.1</v>
      </c>
      <c r="D7" s="37">
        <v>7.9</v>
      </c>
      <c r="E7" s="33" t="s">
        <v>73</v>
      </c>
      <c r="F7" s="42">
        <v>0.056</v>
      </c>
    </row>
    <row r="8" spans="1:6" ht="12.75">
      <c r="A8" s="31" t="s">
        <v>42</v>
      </c>
      <c r="B8" s="37">
        <v>4.5</v>
      </c>
      <c r="C8" s="37">
        <v>5.2</v>
      </c>
      <c r="D8" s="37">
        <v>5.6</v>
      </c>
      <c r="E8" s="33" t="s">
        <v>74</v>
      </c>
      <c r="F8" s="42">
        <v>0.077</v>
      </c>
    </row>
    <row r="9" spans="1:4" ht="12.75">
      <c r="A9" s="31" t="s">
        <v>43</v>
      </c>
      <c r="B9" s="37">
        <v>3.3</v>
      </c>
      <c r="C9" s="37">
        <v>3.8</v>
      </c>
      <c r="D9" s="37">
        <v>4.6</v>
      </c>
    </row>
    <row r="10" spans="1:4" ht="12.75">
      <c r="A10" s="31" t="s">
        <v>44</v>
      </c>
      <c r="B10" s="37">
        <v>2.7</v>
      </c>
      <c r="C10" s="37">
        <v>2.8</v>
      </c>
      <c r="D10" s="37">
        <v>4.2</v>
      </c>
    </row>
    <row r="11" spans="1:4" ht="12.75">
      <c r="A11" s="31" t="s">
        <v>45</v>
      </c>
      <c r="B11" s="37">
        <v>4.2</v>
      </c>
      <c r="C11" s="37">
        <v>2.8</v>
      </c>
      <c r="D11" s="37">
        <v>3.1</v>
      </c>
    </row>
    <row r="12" spans="1:4" ht="12.75">
      <c r="A12" s="31" t="s">
        <v>46</v>
      </c>
      <c r="B12" s="37">
        <v>1.6</v>
      </c>
      <c r="C12" s="37">
        <v>1</v>
      </c>
      <c r="D12" s="37">
        <v>1.3</v>
      </c>
    </row>
    <row r="13" spans="1:4" ht="12.75">
      <c r="A13" s="31" t="s">
        <v>47</v>
      </c>
      <c r="B13" s="35">
        <v>16698</v>
      </c>
      <c r="C13" s="35">
        <v>23638</v>
      </c>
      <c r="D13" s="35">
        <v>29741</v>
      </c>
    </row>
    <row r="14" spans="1:4" ht="12.75">
      <c r="A14" s="26" t="s">
        <v>48</v>
      </c>
      <c r="B14" s="34"/>
      <c r="C14" s="34"/>
      <c r="D14" s="34"/>
    </row>
    <row r="15" spans="1:4" ht="12.75">
      <c r="A15" s="31" t="s">
        <v>49</v>
      </c>
      <c r="B15" s="37">
        <v>1.6</v>
      </c>
      <c r="C15" s="37">
        <v>5.3</v>
      </c>
      <c r="D15" s="37">
        <v>10.4</v>
      </c>
    </row>
    <row r="16" spans="1:4" ht="12.75">
      <c r="A16" s="31" t="s">
        <v>41</v>
      </c>
      <c r="B16" s="37">
        <v>7.3</v>
      </c>
      <c r="C16" s="37">
        <v>8</v>
      </c>
      <c r="D16" s="37">
        <v>7.6</v>
      </c>
    </row>
    <row r="17" spans="1:4" ht="12.75">
      <c r="A17" s="31" t="s">
        <v>50</v>
      </c>
      <c r="B17" s="38">
        <v>6.4</v>
      </c>
      <c r="C17" s="38">
        <v>4.3</v>
      </c>
      <c r="D17" s="38">
        <v>7.4</v>
      </c>
    </row>
    <row r="18" spans="1:4" ht="12.75">
      <c r="A18" s="31" t="s">
        <v>37</v>
      </c>
      <c r="B18" s="37">
        <v>9.2</v>
      </c>
      <c r="C18" s="37">
        <v>8.4</v>
      </c>
      <c r="D18" s="37">
        <v>6.4</v>
      </c>
    </row>
    <row r="19" spans="1:4" ht="12.75">
      <c r="A19" s="31" t="s">
        <v>40</v>
      </c>
      <c r="B19" s="37">
        <v>3.4</v>
      </c>
      <c r="C19" s="37">
        <v>5.3</v>
      </c>
      <c r="D19" s="37">
        <v>4.9</v>
      </c>
    </row>
    <row r="20" spans="1:4" ht="12.75">
      <c r="A20" s="31" t="s">
        <v>44</v>
      </c>
      <c r="B20" s="37">
        <v>6.1</v>
      </c>
      <c r="C20" s="37">
        <v>4.6</v>
      </c>
      <c r="D20" s="37">
        <v>4.3</v>
      </c>
    </row>
    <row r="21" spans="1:4" s="6" customFormat="1" ht="12.75">
      <c r="A21" s="4" t="s">
        <v>39</v>
      </c>
      <c r="B21" s="38">
        <v>1.3</v>
      </c>
      <c r="C21" s="38">
        <v>2.6</v>
      </c>
      <c r="D21" s="38">
        <v>3.7</v>
      </c>
    </row>
    <row r="22" spans="1:4" ht="12.75">
      <c r="A22" s="31" t="s">
        <v>51</v>
      </c>
      <c r="B22" s="37">
        <v>4.1</v>
      </c>
      <c r="C22" s="37">
        <v>2.2</v>
      </c>
      <c r="D22" s="37">
        <v>3.6</v>
      </c>
    </row>
    <row r="23" spans="1:4" ht="12.75">
      <c r="A23" s="31" t="s">
        <v>52</v>
      </c>
      <c r="B23" s="37">
        <v>0</v>
      </c>
      <c r="C23" s="37">
        <v>1.4</v>
      </c>
      <c r="D23" s="37">
        <v>3.3</v>
      </c>
    </row>
    <row r="24" spans="1:4" ht="12.75">
      <c r="A24" s="31" t="s">
        <v>47</v>
      </c>
      <c r="B24" s="35">
        <v>9083</v>
      </c>
      <c r="C24" s="35">
        <v>10630</v>
      </c>
      <c r="D24" s="35">
        <v>19976</v>
      </c>
    </row>
    <row r="25" spans="1:4" ht="12.75">
      <c r="A25" s="26" t="s">
        <v>53</v>
      </c>
      <c r="B25" s="34"/>
      <c r="C25" s="34"/>
      <c r="D25" s="34"/>
    </row>
    <row r="26" spans="1:4" ht="12.75">
      <c r="A26" s="31" t="s">
        <v>42</v>
      </c>
      <c r="B26" s="37">
        <v>33.2</v>
      </c>
      <c r="C26" s="37">
        <v>27.2</v>
      </c>
      <c r="D26" s="37">
        <v>21.7</v>
      </c>
    </row>
    <row r="27" spans="1:4" ht="12.75">
      <c r="A27" s="31" t="s">
        <v>38</v>
      </c>
      <c r="B27" s="37">
        <v>21.9</v>
      </c>
      <c r="C27" s="37">
        <v>23.1</v>
      </c>
      <c r="D27" s="37">
        <v>20.4</v>
      </c>
    </row>
    <row r="28" spans="1:4" ht="12.75">
      <c r="A28" s="31" t="s">
        <v>41</v>
      </c>
      <c r="B28" s="38">
        <v>11.4</v>
      </c>
      <c r="C28" s="38">
        <v>10.4</v>
      </c>
      <c r="D28" s="38">
        <v>9.8</v>
      </c>
    </row>
    <row r="29" spans="1:4" ht="12.75">
      <c r="A29" s="31" t="s">
        <v>54</v>
      </c>
      <c r="B29" s="37">
        <v>0</v>
      </c>
      <c r="C29" s="37">
        <v>3.8</v>
      </c>
      <c r="D29" s="37">
        <v>8.8</v>
      </c>
    </row>
    <row r="30" spans="1:4" ht="12.75">
      <c r="A30" s="31" t="s">
        <v>43</v>
      </c>
      <c r="B30" s="37">
        <v>6.3</v>
      </c>
      <c r="C30" s="37">
        <v>7</v>
      </c>
      <c r="D30" s="37">
        <v>6.2</v>
      </c>
    </row>
    <row r="31" spans="1:4" ht="12.75">
      <c r="A31" s="31" t="s">
        <v>37</v>
      </c>
      <c r="B31" s="37">
        <v>3.7</v>
      </c>
      <c r="C31" s="37">
        <v>4.3</v>
      </c>
      <c r="D31" s="37">
        <v>4.9</v>
      </c>
    </row>
    <row r="32" spans="1:4" ht="12.75">
      <c r="A32" s="31" t="s">
        <v>55</v>
      </c>
      <c r="B32" s="37">
        <v>0</v>
      </c>
      <c r="C32" s="37">
        <v>0.2</v>
      </c>
      <c r="D32" s="37">
        <v>4.8</v>
      </c>
    </row>
    <row r="33" spans="1:4" s="6" customFormat="1" ht="12.75">
      <c r="A33" s="4" t="s">
        <v>39</v>
      </c>
      <c r="B33" s="38">
        <v>1.6</v>
      </c>
      <c r="C33" s="38">
        <v>3.1</v>
      </c>
      <c r="D33" s="38">
        <v>4.2</v>
      </c>
    </row>
    <row r="34" spans="1:4" ht="12.75">
      <c r="A34" s="31" t="s">
        <v>56</v>
      </c>
      <c r="B34" s="37">
        <v>3.9</v>
      </c>
      <c r="C34" s="37">
        <v>5.3</v>
      </c>
      <c r="D34" s="37">
        <v>4</v>
      </c>
    </row>
    <row r="35" spans="1:4" ht="12.75">
      <c r="A35" s="31" t="s">
        <v>45</v>
      </c>
      <c r="B35" s="37">
        <v>10.4</v>
      </c>
      <c r="C35" s="37">
        <v>5.1</v>
      </c>
      <c r="D35" s="37">
        <v>3.9</v>
      </c>
    </row>
    <row r="36" spans="1:4" ht="12.75">
      <c r="A36" s="31" t="s">
        <v>46</v>
      </c>
      <c r="B36" s="37">
        <v>0.6</v>
      </c>
      <c r="C36" s="37">
        <v>2.2</v>
      </c>
      <c r="D36" s="37">
        <v>2.1</v>
      </c>
    </row>
    <row r="37" spans="1:4" ht="12.75">
      <c r="A37" s="31" t="s">
        <v>57</v>
      </c>
      <c r="B37" s="38">
        <v>0.4</v>
      </c>
      <c r="C37" s="38">
        <v>1</v>
      </c>
      <c r="D37" s="38">
        <v>1.6</v>
      </c>
    </row>
    <row r="38" spans="1:4" ht="12.75">
      <c r="A38" s="31" t="s">
        <v>47</v>
      </c>
      <c r="B38" s="35">
        <v>8099</v>
      </c>
      <c r="C38" s="35">
        <v>7925</v>
      </c>
      <c r="D38" s="35">
        <v>14129</v>
      </c>
    </row>
    <row r="39" spans="1:4" ht="12.75">
      <c r="A39" s="26" t="s">
        <v>58</v>
      </c>
      <c r="B39" s="34"/>
      <c r="C39" s="34"/>
      <c r="D39" s="34"/>
    </row>
    <row r="40" spans="1:4" ht="12.75">
      <c r="A40" s="31" t="s">
        <v>37</v>
      </c>
      <c r="B40" s="37">
        <v>14</v>
      </c>
      <c r="C40" s="37">
        <v>13.8</v>
      </c>
      <c r="D40" s="37">
        <v>19.2</v>
      </c>
    </row>
    <row r="41" spans="1:4" ht="12.75">
      <c r="A41" s="31" t="s">
        <v>41</v>
      </c>
      <c r="B41" s="37">
        <v>11.4</v>
      </c>
      <c r="C41" s="37">
        <v>8</v>
      </c>
      <c r="D41" s="37">
        <v>6</v>
      </c>
    </row>
    <row r="42" spans="1:4" ht="12.75">
      <c r="A42" s="31" t="s">
        <v>57</v>
      </c>
      <c r="B42" s="38">
        <v>5</v>
      </c>
      <c r="C42" s="38">
        <v>5.2</v>
      </c>
      <c r="D42" s="38">
        <v>5.5</v>
      </c>
    </row>
    <row r="43" spans="1:4" ht="12.75">
      <c r="A43" s="31" t="s">
        <v>44</v>
      </c>
      <c r="B43" s="37">
        <v>10.1</v>
      </c>
      <c r="C43" s="37">
        <v>5.1</v>
      </c>
      <c r="D43" s="37">
        <v>4.9</v>
      </c>
    </row>
    <row r="44" spans="1:4" s="6" customFormat="1" ht="12.75">
      <c r="A44" s="4" t="s">
        <v>39</v>
      </c>
      <c r="B44" s="38">
        <v>1.1</v>
      </c>
      <c r="C44" s="38">
        <v>2</v>
      </c>
      <c r="D44" s="38">
        <v>3.3</v>
      </c>
    </row>
    <row r="45" spans="1:4" ht="12.75">
      <c r="A45" s="31" t="s">
        <v>43</v>
      </c>
      <c r="B45" s="37">
        <v>0.4</v>
      </c>
      <c r="C45" s="37">
        <v>1.4</v>
      </c>
      <c r="D45" s="37">
        <v>1.8</v>
      </c>
    </row>
    <row r="46" spans="1:4" ht="12.75">
      <c r="A46" s="31" t="s">
        <v>45</v>
      </c>
      <c r="B46" s="37">
        <v>3.1</v>
      </c>
      <c r="C46" s="37">
        <v>1.3</v>
      </c>
      <c r="D46" s="37">
        <v>1.4</v>
      </c>
    </row>
    <row r="47" spans="1:4" ht="12.75">
      <c r="A47" s="31" t="s">
        <v>47</v>
      </c>
      <c r="B47" s="35">
        <v>3462</v>
      </c>
      <c r="C47" s="35">
        <v>5118</v>
      </c>
      <c r="D47" s="35">
        <v>7761</v>
      </c>
    </row>
    <row r="48" spans="1:4" ht="12.75">
      <c r="A48" s="26" t="s">
        <v>59</v>
      </c>
      <c r="B48" s="34"/>
      <c r="C48" s="34"/>
      <c r="D48" s="34"/>
    </row>
    <row r="49" spans="1:4" ht="12.75">
      <c r="A49" s="31" t="s">
        <v>37</v>
      </c>
      <c r="B49" s="37">
        <v>7.6</v>
      </c>
      <c r="C49" s="37">
        <v>8.7</v>
      </c>
      <c r="D49" s="37">
        <v>9.3</v>
      </c>
    </row>
    <row r="50" spans="1:4" ht="12.75">
      <c r="A50" s="31" t="s">
        <v>41</v>
      </c>
      <c r="B50" s="37">
        <v>7</v>
      </c>
      <c r="C50" s="37">
        <v>8</v>
      </c>
      <c r="D50" s="37">
        <v>5.4</v>
      </c>
    </row>
    <row r="51" spans="1:4" ht="12.75">
      <c r="A51" s="31" t="s">
        <v>57</v>
      </c>
      <c r="B51" s="38">
        <v>3.1</v>
      </c>
      <c r="C51" s="38">
        <v>3.8</v>
      </c>
      <c r="D51" s="38">
        <v>4.1</v>
      </c>
    </row>
    <row r="52" spans="1:4" ht="12.75">
      <c r="A52" s="31" t="s">
        <v>44</v>
      </c>
      <c r="B52" s="37">
        <v>3.6</v>
      </c>
      <c r="C52" s="37">
        <v>2</v>
      </c>
      <c r="D52" s="37">
        <v>3.6</v>
      </c>
    </row>
    <row r="53" spans="1:4" s="6" customFormat="1" ht="12.75">
      <c r="A53" s="4" t="s">
        <v>39</v>
      </c>
      <c r="B53" s="38">
        <v>1.7</v>
      </c>
      <c r="C53" s="38">
        <v>2.4</v>
      </c>
      <c r="D53" s="38">
        <v>3.6</v>
      </c>
    </row>
    <row r="54" spans="1:4" ht="12.75">
      <c r="A54" s="36" t="s">
        <v>47</v>
      </c>
      <c r="B54" s="35">
        <v>4174</v>
      </c>
      <c r="C54" s="35">
        <v>5454</v>
      </c>
      <c r="D54" s="35">
        <v>7594</v>
      </c>
    </row>
    <row r="55" ht="12.75">
      <c r="D55" s="41">
        <f>+D54+D47+D38+D24+D13</f>
        <v>79201</v>
      </c>
    </row>
  </sheetData>
  <printOptions gridLines="1" horizontalCentered="1"/>
  <pageMargins left="0.75" right="0.75" top="0.7" bottom="0.7" header="0.5" footer="0.5"/>
  <pageSetup horizontalDpi="300" verticalDpi="300" orientation="portrait" r:id="rId1"/>
  <headerFooter alignWithMargins="0">
    <oddHeader>&amp;C&amp;12Dell Computer</oddHeader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"/>
    </sheetView>
  </sheetViews>
  <sheetFormatPr defaultColWidth="9.140625" defaultRowHeight="12.75"/>
  <cols>
    <col min="1" max="1" width="40.7109375" style="1" customWidth="1"/>
    <col min="2" max="6" width="10.7109375" style="1" customWidth="1"/>
    <col min="7" max="16384" width="9.140625" style="1" customWidth="1"/>
  </cols>
  <sheetData>
    <row r="1" spans="1:6" ht="25.5">
      <c r="A1" s="10" t="s">
        <v>27</v>
      </c>
      <c r="B1" s="40">
        <v>1996</v>
      </c>
      <c r="C1" s="40">
        <v>1997</v>
      </c>
      <c r="D1" s="40">
        <v>1998</v>
      </c>
      <c r="E1" s="40">
        <v>1999</v>
      </c>
      <c r="F1" s="40">
        <v>2000</v>
      </c>
    </row>
    <row r="2" spans="1:6" ht="12.75">
      <c r="A2" s="7" t="s">
        <v>28</v>
      </c>
      <c r="B2" s="19">
        <v>3616</v>
      </c>
      <c r="C2" s="19">
        <v>4487</v>
      </c>
      <c r="D2" s="19">
        <v>5436</v>
      </c>
      <c r="E2" s="19">
        <v>6715</v>
      </c>
      <c r="F2" s="19">
        <v>8872</v>
      </c>
    </row>
    <row r="3" spans="1:6" ht="12.75">
      <c r="A3" s="7" t="s">
        <v>22</v>
      </c>
      <c r="B3" s="19">
        <v>539</v>
      </c>
      <c r="C3" s="19">
        <v>716</v>
      </c>
      <c r="D3" s="19">
        <v>834</v>
      </c>
      <c r="E3" s="19">
        <v>1241</v>
      </c>
      <c r="F3" s="19">
        <v>2256</v>
      </c>
    </row>
    <row r="4" spans="1:6" ht="12.75">
      <c r="A4" s="7" t="s">
        <v>23</v>
      </c>
      <c r="B4" s="19">
        <v>420</v>
      </c>
      <c r="C4" s="19">
        <v>587</v>
      </c>
      <c r="D4" s="19">
        <v>654</v>
      </c>
      <c r="E4" s="19">
        <v>1010</v>
      </c>
      <c r="F4" s="19">
        <v>1782</v>
      </c>
    </row>
    <row r="5" spans="1:6" ht="12.75">
      <c r="A5" s="7" t="s">
        <v>29</v>
      </c>
      <c r="B5" s="39">
        <v>0.22</v>
      </c>
      <c r="C5" s="39">
        <v>0.29</v>
      </c>
      <c r="D5" s="39">
        <v>0.32</v>
      </c>
      <c r="E5" s="39">
        <v>109.25</v>
      </c>
      <c r="F5" s="39">
        <v>0.79</v>
      </c>
    </row>
    <row r="6" spans="1:6" ht="12.75">
      <c r="A6" s="7" t="s">
        <v>30</v>
      </c>
      <c r="B6" s="19">
        <v>33125</v>
      </c>
      <c r="C6" s="19">
        <v>27438</v>
      </c>
      <c r="D6" s="19">
        <v>85</v>
      </c>
      <c r="E6" s="19">
        <v>2061</v>
      </c>
      <c r="F6" s="19">
        <v>66.5</v>
      </c>
    </row>
    <row r="7" spans="1:6" ht="12.75">
      <c r="A7" s="7" t="s">
        <v>31</v>
      </c>
      <c r="B7" s="19">
        <v>1878</v>
      </c>
      <c r="C7" s="19">
        <v>2002</v>
      </c>
      <c r="D7" s="19">
        <v>2030</v>
      </c>
      <c r="E7" s="19"/>
      <c r="F7" s="19">
        <v>2164</v>
      </c>
    </row>
    <row r="8" spans="1:6" ht="12.75">
      <c r="A8" s="7"/>
      <c r="B8" s="19"/>
      <c r="C8" s="19"/>
      <c r="D8" s="19"/>
      <c r="E8" s="19"/>
      <c r="F8" s="19"/>
    </row>
    <row r="9" spans="1:6" ht="12.75">
      <c r="A9" s="7" t="s">
        <v>32</v>
      </c>
      <c r="B9" s="19">
        <v>1597</v>
      </c>
      <c r="C9" s="19">
        <v>2582</v>
      </c>
      <c r="D9" s="19">
        <v>2825</v>
      </c>
      <c r="E9" s="19">
        <v>2922</v>
      </c>
      <c r="F9" s="19">
        <v>3986</v>
      </c>
    </row>
    <row r="10" spans="1:6" ht="12.75">
      <c r="A10" s="7" t="s">
        <v>33</v>
      </c>
      <c r="B10" s="19">
        <v>3178</v>
      </c>
      <c r="C10" s="19">
        <v>4627</v>
      </c>
      <c r="D10" s="19">
        <v>5627</v>
      </c>
      <c r="E10" s="19">
        <v>7173</v>
      </c>
      <c r="F10" s="19">
        <v>10628</v>
      </c>
    </row>
    <row r="11" spans="1:6" ht="12.75">
      <c r="A11" s="10" t="s">
        <v>34</v>
      </c>
      <c r="B11" s="20">
        <v>1978</v>
      </c>
      <c r="C11" s="20">
        <v>2900</v>
      </c>
      <c r="D11" s="20">
        <v>3728</v>
      </c>
      <c r="E11" s="20">
        <v>4951</v>
      </c>
      <c r="F11" s="20">
        <v>8177</v>
      </c>
    </row>
  </sheetData>
  <printOptions gridLines="1" horizontalCentered="1"/>
  <pageMargins left="0.75" right="0.75" top="1" bottom="1" header="0.5" footer="0.5"/>
  <pageSetup horizontalDpi="300" verticalDpi="300" orientation="landscape" r:id="rId1"/>
  <headerFooter alignWithMargins="0">
    <oddHeader>&amp;C&amp;12Dell Computer</oddHeader>
    <oddFooter>&amp;C&amp;F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140625" defaultRowHeight="12.75"/>
  <cols>
    <col min="1" max="1" width="28.28125" style="1" customWidth="1"/>
    <col min="2" max="16384" width="9.140625" style="1" customWidth="1"/>
  </cols>
  <sheetData>
    <row r="1" spans="1:7" ht="12.75">
      <c r="A1" s="47" t="s">
        <v>81</v>
      </c>
      <c r="B1" s="48">
        <v>1990</v>
      </c>
      <c r="C1" s="48">
        <v>1995</v>
      </c>
      <c r="D1" s="48">
        <v>2000</v>
      </c>
      <c r="E1" s="48">
        <v>2003</v>
      </c>
      <c r="F1" s="48">
        <v>2005</v>
      </c>
      <c r="G1" s="48">
        <v>2008</v>
      </c>
    </row>
    <row r="2" spans="1:7" ht="12.75">
      <c r="A2" s="47" t="s">
        <v>83</v>
      </c>
      <c r="B2" s="48"/>
      <c r="C2" s="48"/>
      <c r="D2" s="48"/>
      <c r="E2" s="48"/>
      <c r="F2" s="48"/>
      <c r="G2" s="48"/>
    </row>
    <row r="3" spans="1:7" ht="12.75">
      <c r="A3" s="49" t="s">
        <v>84</v>
      </c>
      <c r="B3" s="50">
        <v>9.54</v>
      </c>
      <c r="C3" s="50">
        <v>21.4</v>
      </c>
      <c r="D3" s="50">
        <v>46</v>
      </c>
      <c r="E3" s="50">
        <v>48.3</v>
      </c>
      <c r="F3" s="50">
        <v>56</v>
      </c>
      <c r="G3" s="50">
        <v>62.5</v>
      </c>
    </row>
    <row r="4" spans="1:7" ht="12.75">
      <c r="A4" s="49" t="s">
        <v>85</v>
      </c>
      <c r="B4" s="50">
        <v>0.143</v>
      </c>
      <c r="C4" s="50">
        <v>1.15</v>
      </c>
      <c r="D4" s="50">
        <v>9.7</v>
      </c>
      <c r="E4" s="50">
        <v>15.5</v>
      </c>
      <c r="F4" s="50">
        <v>19</v>
      </c>
      <c r="G4" s="50">
        <v>23.5</v>
      </c>
    </row>
    <row r="5" spans="1:7" ht="12.75">
      <c r="A5" s="49" t="s">
        <v>86</v>
      </c>
      <c r="B5" s="50">
        <v>0.48</v>
      </c>
      <c r="C5" s="50">
        <v>3.87</v>
      </c>
      <c r="D5" s="50">
        <v>13.3</v>
      </c>
      <c r="E5" s="50">
        <v>10.5</v>
      </c>
      <c r="F5" s="50">
        <v>12.5</v>
      </c>
      <c r="G5" s="50">
        <v>15</v>
      </c>
    </row>
    <row r="6" spans="1:7" ht="12.75">
      <c r="A6" s="49" t="s">
        <v>87</v>
      </c>
      <c r="B6" s="50"/>
      <c r="C6" s="50"/>
      <c r="D6" s="50"/>
      <c r="E6" s="50"/>
      <c r="F6" s="50"/>
      <c r="G6" s="50"/>
    </row>
    <row r="7" spans="1:7" ht="12.75">
      <c r="A7" s="49" t="s">
        <v>84</v>
      </c>
      <c r="B7" s="50">
        <v>24.2</v>
      </c>
      <c r="C7" s="50">
        <v>58</v>
      </c>
      <c r="D7" s="50">
        <v>129.6</v>
      </c>
      <c r="E7" s="50">
        <v>149.3</v>
      </c>
      <c r="F7" s="50">
        <v>181</v>
      </c>
      <c r="G7" s="50">
        <v>223</v>
      </c>
    </row>
    <row r="8" spans="1:7" ht="12.75">
      <c r="A8" s="49" t="s">
        <v>85</v>
      </c>
      <c r="B8" s="50">
        <v>0.2</v>
      </c>
      <c r="C8" s="50">
        <v>1.93</v>
      </c>
      <c r="D8" s="50">
        <v>15.1</v>
      </c>
      <c r="E8" s="50">
        <v>25.2</v>
      </c>
      <c r="F8" s="50">
        <v>32</v>
      </c>
      <c r="G8" s="50">
        <v>41.5</v>
      </c>
    </row>
    <row r="9" spans="1:7" ht="12.75">
      <c r="A9" s="49" t="s">
        <v>86</v>
      </c>
      <c r="B9" s="50">
        <v>1.04</v>
      </c>
      <c r="C9" s="50">
        <v>8.2</v>
      </c>
      <c r="D9" s="50">
        <v>28</v>
      </c>
      <c r="E9" s="50">
        <v>24.4</v>
      </c>
      <c r="F9" s="50">
        <v>28</v>
      </c>
      <c r="G9" s="50">
        <v>35.5</v>
      </c>
    </row>
    <row r="10" spans="1:7" ht="12.75">
      <c r="A10" s="53" t="s">
        <v>82</v>
      </c>
      <c r="B10" s="53"/>
      <c r="C10" s="53"/>
      <c r="D10" s="53"/>
      <c r="E10" s="53"/>
      <c r="F10" s="53"/>
      <c r="G10" s="53"/>
    </row>
  </sheetData>
  <mergeCells count="1">
    <mergeCell ref="A10:G10"/>
  </mergeCells>
  <printOptions horizontalCentered="1"/>
  <pageMargins left="0.75" right="0.75" top="1" bottom="1" header="0.5" footer="0.5"/>
  <pageSetup orientation="landscape" r:id="rId2"/>
  <headerFooter alignWithMargins="0">
    <oddHeader>&amp;C&amp;F</oddHeader>
    <oddFooter>&amp;CPrepared by Paul Miesing &amp;D&amp;RPage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Dell</dc:title>
  <dc:subject/>
  <dc:creator>Paul Miesing</dc:creator>
  <cp:keywords/>
  <dc:description/>
  <cp:lastModifiedBy>Paul Miesing</cp:lastModifiedBy>
  <cp:lastPrinted>2006-03-07T05:34:31Z</cp:lastPrinted>
  <dcterms:created xsi:type="dcterms:W3CDTF">2003-01-20T22:35:58Z</dcterms:created>
  <dcterms:modified xsi:type="dcterms:W3CDTF">2006-03-07T05:35:04Z</dcterms:modified>
  <cp:category/>
  <cp:version/>
  <cp:contentType/>
  <cp:contentStatus/>
</cp:coreProperties>
</file>