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000" windowHeight="6330" activeTab="0"/>
  </bookViews>
  <sheets>
    <sheet name="ABB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<sst xmlns="http://schemas.openxmlformats.org/spreadsheetml/2006/main" count="25" uniqueCount="17">
  <si>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Key Data for ABB Deutschland (millions of DM)</t>
  </si>
  <si>
    <t>Orders Rec'd</t>
  </si>
  <si>
    <t>Revenues</t>
  </si>
  <si>
    <t>Inc. Before Tax</t>
  </si>
  <si>
    <t>ABB Group (millions of U.S.$)</t>
  </si>
  <si>
    <t>Additional ABB Data</t>
  </si>
  <si>
    <t>Employees (000)</t>
  </si>
  <si>
    <t>Assets (billions U.S.$)</t>
  </si>
  <si>
    <t>Operating earn/rev</t>
  </si>
  <si>
    <t>ROA</t>
  </si>
  <si>
    <t xml:space="preserve">  % increase</t>
  </si>
  <si>
    <t xml:space="preserve">  Revenues/Orders</t>
  </si>
  <si>
    <t xml:space="preserve">  Sales/Emp</t>
  </si>
  <si>
    <t xml:space="preserve">  IBIT/Revenues</t>
  </si>
  <si>
    <t xml:space="preserve">  Asset Turnover</t>
  </si>
  <si>
    <t>Return on equity (vs. 17%)</t>
  </si>
  <si>
    <t>Return on cap emp (vs. 20%)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</si>
</sst>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_);[Red]\(0\)"/>
    <numFmt numFmtId="166" formatCode="#,##0.0_);[Red]\(#,##0.0\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.75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38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38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38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Returns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525"/>
          <c:w val="0.77625"/>
          <c:h val="0.812"/>
        </c:manualLayout>
      </c:layout>
      <c:lineChart>
        <c:grouping val="standard"/>
        <c:varyColors val="0"/>
        <c:ser>
          <c:idx val="2"/>
          <c:order val="0"/>
          <c:tx>
            <c:v>ROC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ABB!$C$1:$F$1</c:f>
              <c:numCache/>
            </c:numRef>
          </c:cat>
          <c:val>
            <c:numRef>
              <c:f>ABB!$C$27:$F$27</c:f>
              <c:numCache/>
            </c:numRef>
          </c:val>
          <c:smooth val="0"/>
        </c:ser>
        <c:ser>
          <c:idx val="1"/>
          <c:order val="1"/>
          <c:tx>
            <c:v>ROE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ABB!$C$1:$F$1</c:f>
              <c:numCache/>
            </c:numRef>
          </c:cat>
          <c:val>
            <c:numRef>
              <c:f>ABB!$C$26:$F$26</c:f>
              <c:numCache/>
            </c:numRef>
          </c:val>
          <c:smooth val="0"/>
        </c:ser>
        <c:ser>
          <c:idx val="0"/>
          <c:order val="2"/>
          <c:tx>
            <c:v>Op Earn/Rev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ABB!$C$1:$F$1</c:f>
              <c:numCache/>
            </c:numRef>
          </c:cat>
          <c:val>
            <c:numRef>
              <c:f>ABB!$C$25:$F$25</c:f>
              <c:numCache/>
            </c:numRef>
          </c:val>
          <c:smooth val="0"/>
        </c:ser>
        <c:ser>
          <c:idx val="3"/>
          <c:order val="3"/>
          <c:tx>
            <c:v>ROA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ABB!$C$1:$F$1</c:f>
              <c:numCache/>
            </c:numRef>
          </c:cat>
          <c:val>
            <c:numRef>
              <c:f>ABB!$C$28:$F$28</c:f>
              <c:numCache/>
            </c:numRef>
          </c:val>
          <c:smooth val="0"/>
        </c:ser>
        <c:marker val="1"/>
        <c:axId val="16856638"/>
        <c:axId val="17492015"/>
      </c:lineChart>
      <c:catAx>
        <c:axId val="1685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92015"/>
        <c:crosses val="autoZero"/>
        <c:auto val="0"/>
        <c:lblOffset val="100"/>
        <c:noMultiLvlLbl val="0"/>
      </c:catAx>
      <c:valAx>
        <c:axId val="17492015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6856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66675</xdr:rowOff>
    </xdr:from>
    <xdr:to>
      <xdr:col>6</xdr:col>
      <xdr:colOff>0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180975" y="5353050"/>
        <a:ext cx="53625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57421875" style="0" customWidth="1"/>
    <col min="2" max="6" width="10.7109375" style="0" customWidth="1"/>
  </cols>
  <sheetData>
    <row r="1" spans="1:6" ht="14.25">
      <c r="A1" s="2"/>
      <c r="B1" s="3">
        <v>1987</v>
      </c>
      <c r="C1" s="3">
        <v>1988</v>
      </c>
      <c r="D1" s="3">
        <v>1989</v>
      </c>
      <c r="E1" s="3">
        <v>1990</v>
      </c>
      <c r="F1" s="3">
        <v>1991</v>
      </c>
    </row>
    <row r="2" spans="1:6" ht="15">
      <c r="A2" s="13" t="s">
        <v>0</v>
      </c>
      <c r="B2" s="13"/>
      <c r="C2" s="13"/>
      <c r="D2" s="13"/>
      <c r="E2" s="13"/>
      <c r="F2" s="13"/>
    </row>
    <row r="3" spans="1:6" ht="14.25">
      <c r="A3" s="2" t="s">
        <v>1</v>
      </c>
      <c r="B3" s="4">
        <v>5285</v>
      </c>
      <c r="C3" s="4">
        <v>5694</v>
      </c>
      <c r="D3" s="4">
        <v>6644</v>
      </c>
      <c r="E3" s="4">
        <v>8190</v>
      </c>
      <c r="F3" s="4">
        <v>9965</v>
      </c>
    </row>
    <row r="4" spans="1:6" ht="14.25">
      <c r="A4" s="5" t="s">
        <v>10</v>
      </c>
      <c r="B4" s="5"/>
      <c r="C4" s="6">
        <f>+(C3-B3)/B3</f>
        <v>0.07738883632923368</v>
      </c>
      <c r="D4" s="6">
        <f>+(D3-C3)/C3</f>
        <v>0.16684229012996135</v>
      </c>
      <c r="E4" s="6">
        <f>+(E3-D3)/D3</f>
        <v>0.23269114990969295</v>
      </c>
      <c r="F4" s="6">
        <f>+(F3-E3)/E3</f>
        <v>0.21672771672771673</v>
      </c>
    </row>
    <row r="5" spans="1:6" ht="14.25">
      <c r="A5" s="2" t="s">
        <v>2</v>
      </c>
      <c r="B5" s="4">
        <v>5236</v>
      </c>
      <c r="C5" s="4">
        <v>5799</v>
      </c>
      <c r="D5" s="4">
        <v>6389</v>
      </c>
      <c r="E5" s="4">
        <v>6945</v>
      </c>
      <c r="F5" s="4">
        <v>8438</v>
      </c>
    </row>
    <row r="6" spans="1:6" ht="14.25">
      <c r="A6" s="5" t="s">
        <v>10</v>
      </c>
      <c r="B6" s="5"/>
      <c r="C6" s="6">
        <f>+(C5-B5)/B5</f>
        <v>0.10752482811306341</v>
      </c>
      <c r="D6" s="6">
        <f>+(D5-C5)/C5</f>
        <v>0.10174167959993102</v>
      </c>
      <c r="E6" s="6">
        <f>+(E5-D5)/D5</f>
        <v>0.0870245734856785</v>
      </c>
      <c r="F6" s="6">
        <f>+(F5-E5)/E5</f>
        <v>0.21497480201583874</v>
      </c>
    </row>
    <row r="7" spans="1:6" ht="14.25">
      <c r="A7" s="5" t="s">
        <v>11</v>
      </c>
      <c r="B7" s="6">
        <f>+B5/B3</f>
        <v>0.990728476821192</v>
      </c>
      <c r="C7" s="6">
        <f>+C5/C3</f>
        <v>1.0184404636459432</v>
      </c>
      <c r="D7" s="6">
        <f>+D5/D3</f>
        <v>0.9616195063214931</v>
      </c>
      <c r="E7" s="6">
        <f>+E5/E3</f>
        <v>0.847985347985348</v>
      </c>
      <c r="F7" s="6">
        <f>+F5/F3</f>
        <v>0.8467636728549924</v>
      </c>
    </row>
    <row r="8" spans="1:6" ht="15">
      <c r="A8" s="2" t="s">
        <v>3</v>
      </c>
      <c r="B8" s="4">
        <v>64</v>
      </c>
      <c r="C8" s="10">
        <v>80</v>
      </c>
      <c r="D8" s="4">
        <v>218</v>
      </c>
      <c r="E8" s="4">
        <v>387</v>
      </c>
      <c r="F8" s="10">
        <v>494</v>
      </c>
    </row>
    <row r="9" spans="1:6" ht="14.25">
      <c r="A9" s="5" t="s">
        <v>13</v>
      </c>
      <c r="B9" s="7"/>
      <c r="C9" s="6">
        <f>+C8/C5</f>
        <v>0.013795481979651664</v>
      </c>
      <c r="D9" s="6">
        <f>+D8/D5</f>
        <v>0.03412114571920488</v>
      </c>
      <c r="E9" s="6">
        <f>+E8/E5</f>
        <v>0.05572354211663067</v>
      </c>
      <c r="F9" s="6">
        <f>+F8/F5</f>
        <v>0.05854467883384688</v>
      </c>
    </row>
    <row r="10" spans="1:6" ht="14.25">
      <c r="A10" s="2"/>
      <c r="B10" s="2"/>
      <c r="C10" s="2"/>
      <c r="D10" s="2"/>
      <c r="E10" s="2"/>
      <c r="F10" s="2"/>
    </row>
    <row r="11" spans="1:6" ht="15">
      <c r="A11" s="13" t="s">
        <v>4</v>
      </c>
      <c r="B11" s="13"/>
      <c r="C11" s="13"/>
      <c r="D11" s="13"/>
      <c r="E11" s="13"/>
      <c r="F11" s="13"/>
    </row>
    <row r="12" spans="1:6" ht="14.25">
      <c r="A12" s="2" t="s">
        <v>1</v>
      </c>
      <c r="B12" s="4"/>
      <c r="C12" s="4">
        <v>17822</v>
      </c>
      <c r="D12" s="4">
        <v>21640</v>
      </c>
      <c r="E12" s="4">
        <v>29281</v>
      </c>
      <c r="F12" s="4">
        <v>29621</v>
      </c>
    </row>
    <row r="13" spans="1:6" ht="14.25">
      <c r="A13" s="5" t="s">
        <v>10</v>
      </c>
      <c r="B13" s="5"/>
      <c r="C13" s="6"/>
      <c r="D13" s="6">
        <f>+(D12-C12)/C12</f>
        <v>0.21422960386039727</v>
      </c>
      <c r="E13" s="6">
        <f>+(E12-D12)/D12</f>
        <v>0.3530961182994455</v>
      </c>
      <c r="F13" s="6">
        <f>+(F12-E12)/E12</f>
        <v>0.011611625286021653</v>
      </c>
    </row>
    <row r="14" spans="1:6" ht="14.25">
      <c r="A14" s="2" t="s">
        <v>2</v>
      </c>
      <c r="B14" s="4"/>
      <c r="C14" s="4">
        <v>17832</v>
      </c>
      <c r="D14" s="4">
        <v>20560</v>
      </c>
      <c r="E14" s="4">
        <v>26688</v>
      </c>
      <c r="F14" s="4">
        <v>28883</v>
      </c>
    </row>
    <row r="15" spans="1:6" ht="14.25">
      <c r="A15" s="5" t="s">
        <v>10</v>
      </c>
      <c r="B15" s="5"/>
      <c r="C15" s="6"/>
      <c r="D15" s="6">
        <f>+(D14-C14)/C14</f>
        <v>0.15298340062808435</v>
      </c>
      <c r="E15" s="6">
        <f>+(E14-D14)/D14</f>
        <v>0.2980544747081712</v>
      </c>
      <c r="F15" s="6">
        <f>+(F14-E14)/E14</f>
        <v>0.08224670263788969</v>
      </c>
    </row>
    <row r="16" spans="1:6" ht="14.25">
      <c r="A16" s="5" t="s">
        <v>11</v>
      </c>
      <c r="B16" s="6"/>
      <c r="C16" s="6">
        <f>+C14/C12</f>
        <v>1.0005611042531701</v>
      </c>
      <c r="D16" s="6">
        <f>+D14/D12</f>
        <v>0.9500924214417745</v>
      </c>
      <c r="E16" s="6">
        <f>+E14/E12</f>
        <v>0.9114442812745467</v>
      </c>
      <c r="F16" s="6">
        <f>+F14/F12</f>
        <v>0.9750852435771918</v>
      </c>
    </row>
    <row r="17" spans="1:6" ht="14.25">
      <c r="A17" s="2" t="s">
        <v>3</v>
      </c>
      <c r="B17" s="4"/>
      <c r="C17" s="4">
        <v>536</v>
      </c>
      <c r="D17" s="4">
        <v>911</v>
      </c>
      <c r="E17" s="4">
        <v>1105</v>
      </c>
      <c r="F17" s="4">
        <v>1048</v>
      </c>
    </row>
    <row r="18" spans="1:6" ht="14.25">
      <c r="A18" s="5" t="s">
        <v>13</v>
      </c>
      <c r="B18" s="7"/>
      <c r="C18" s="6">
        <f>+C17/C14</f>
        <v>0.0300583221175415</v>
      </c>
      <c r="D18" s="6">
        <f>+D17/D14</f>
        <v>0.04430933852140078</v>
      </c>
      <c r="E18" s="6">
        <f>+E17/E14</f>
        <v>0.04140437649880096</v>
      </c>
      <c r="F18" s="6">
        <f>+F17/F14</f>
        <v>0.03628431949589724</v>
      </c>
    </row>
    <row r="19" spans="1:6" ht="14.25">
      <c r="A19" s="2"/>
      <c r="B19" s="2"/>
      <c r="C19" s="2"/>
      <c r="D19" s="2"/>
      <c r="E19" s="2"/>
      <c r="F19" s="2"/>
    </row>
    <row r="20" spans="1:6" ht="15">
      <c r="A20" s="13" t="s">
        <v>5</v>
      </c>
      <c r="B20" s="13"/>
      <c r="C20" s="13"/>
      <c r="D20" s="13"/>
      <c r="E20" s="13"/>
      <c r="F20" s="13"/>
    </row>
    <row r="21" spans="1:6" ht="14.25">
      <c r="A21" s="2" t="s">
        <v>6</v>
      </c>
      <c r="B21" s="4"/>
      <c r="C21" s="4">
        <v>169</v>
      </c>
      <c r="D21" s="4">
        <v>189</v>
      </c>
      <c r="E21" s="4">
        <v>215</v>
      </c>
      <c r="F21" s="4">
        <v>214</v>
      </c>
    </row>
    <row r="22" spans="1:6" ht="14.25">
      <c r="A22" s="5" t="s">
        <v>12</v>
      </c>
      <c r="B22" s="7"/>
      <c r="C22" s="7">
        <f>+(C14/C21)*1000</f>
        <v>105514.79289940828</v>
      </c>
      <c r="D22" s="7">
        <f>+(D14/D21)*1000</f>
        <v>108783.06878306878</v>
      </c>
      <c r="E22" s="7">
        <f>+(E14/E21)*1000</f>
        <v>124130.23255813954</v>
      </c>
      <c r="F22" s="7">
        <f>+(F14/F21)*1000</f>
        <v>134967.28971962616</v>
      </c>
    </row>
    <row r="23" spans="1:6" ht="14.25">
      <c r="A23" s="2" t="s">
        <v>7</v>
      </c>
      <c r="B23" s="4"/>
      <c r="C23" s="4">
        <v>19</v>
      </c>
      <c r="D23" s="4">
        <v>24</v>
      </c>
      <c r="E23" s="4">
        <v>30</v>
      </c>
      <c r="F23" s="4">
        <v>31</v>
      </c>
    </row>
    <row r="24" spans="1:6" ht="14.25">
      <c r="A24" s="5" t="s">
        <v>14</v>
      </c>
      <c r="B24" s="7"/>
      <c r="C24" s="8">
        <f>+C14/(C23*1000)</f>
        <v>0.9385263157894737</v>
      </c>
      <c r="D24" s="8">
        <f>+D14/(D23*1000)</f>
        <v>0.8566666666666667</v>
      </c>
      <c r="E24" s="8">
        <f>+E14/(E23*1000)</f>
        <v>0.8896</v>
      </c>
      <c r="F24" s="8">
        <f>+F14/(F23*1000)</f>
        <v>0.9317096774193548</v>
      </c>
    </row>
    <row r="25" spans="1:6" ht="14.25">
      <c r="A25" s="2" t="s">
        <v>8</v>
      </c>
      <c r="B25" s="2"/>
      <c r="C25" s="9">
        <v>0.048</v>
      </c>
      <c r="D25" s="9">
        <v>0.061</v>
      </c>
      <c r="E25" s="9">
        <v>0.067</v>
      </c>
      <c r="F25" s="9">
        <v>0.066</v>
      </c>
    </row>
    <row r="26" spans="1:6" ht="15">
      <c r="A26" s="11" t="s">
        <v>15</v>
      </c>
      <c r="B26" s="11"/>
      <c r="C26" s="12">
        <v>0.125</v>
      </c>
      <c r="D26" s="12">
        <v>0.168</v>
      </c>
      <c r="E26" s="12">
        <v>0.145</v>
      </c>
      <c r="F26" s="12">
        <v>0.139</v>
      </c>
    </row>
    <row r="27" spans="1:6" ht="15">
      <c r="A27" s="11" t="s">
        <v>16</v>
      </c>
      <c r="B27" s="11"/>
      <c r="C27" s="12">
        <v>0.136</v>
      </c>
      <c r="D27" s="12">
        <v>0.17</v>
      </c>
      <c r="E27" s="12">
        <v>0.197</v>
      </c>
      <c r="F27" s="12">
        <v>0.171</v>
      </c>
    </row>
    <row r="28" spans="1:6" ht="14.25">
      <c r="A28" s="2" t="s">
        <v>9</v>
      </c>
      <c r="B28" s="2"/>
      <c r="C28" s="9">
        <f>+C17/(C23*1000)</f>
        <v>0.028210526315789474</v>
      </c>
      <c r="D28" s="9">
        <f>+D17/(D23*1000)</f>
        <v>0.03795833333333333</v>
      </c>
      <c r="E28" s="9">
        <f>+E17/(E23*1000)</f>
        <v>0.036833333333333336</v>
      </c>
      <c r="F28" s="9">
        <f>+F17/(F23*1000)</f>
        <v>0.03380645161290322</v>
      </c>
    </row>
    <row r="29" spans="3:6" ht="12.75">
      <c r="C29" s="1"/>
      <c r="D29" s="1"/>
      <c r="E29" s="1"/>
      <c r="F29" s="1"/>
    </row>
  </sheetData>
  <mergeCells count="3">
    <mergeCell ref="A2:F2"/>
    <mergeCell ref="A11:F11"/>
    <mergeCell ref="A20:F20"/>
  </mergeCells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</dc:title>
  <dc:subject/>
  <dc:creator>Paul Miesing</dc:creator>
  <cp:keywords/>
  <dc:description/>
  <cp:lastModifiedBy>Paul Miesing</cp:lastModifiedBy>
  <dcterms:created xsi:type="dcterms:W3CDTF">1998-01-21T15:35:10Z</dcterms:created>
  <dcterms:modified xsi:type="dcterms:W3CDTF">2002-04-10T05:05:25Z</dcterms:modified>
  <cp:category/>
  <cp:version/>
  <cp:contentType/>
  <cp:contentStatus/>
</cp:coreProperties>
</file>